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исполнению МБ\3 квартал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Бюджет!$I$62</definedName>
    <definedName name="SIGN" localSheetId="0">Бюджет!$A$18:$G$18</definedName>
    <definedName name="_xlnm.Print_Area" localSheetId="0">Бюджет!$A$1:$E$57</definedName>
  </definedNames>
  <calcPr calcId="152511"/>
</workbook>
</file>

<file path=xl/calcChain.xml><?xml version="1.0" encoding="utf-8"?>
<calcChain xmlns="http://schemas.openxmlformats.org/spreadsheetml/2006/main">
  <c r="D34" i="1" l="1"/>
  <c r="C34" i="1"/>
  <c r="D55" i="1"/>
  <c r="C55" i="1"/>
  <c r="D51" i="1"/>
  <c r="C51" i="1"/>
  <c r="D45" i="1"/>
  <c r="C45" i="1"/>
  <c r="D42" i="1"/>
  <c r="C42" i="1"/>
  <c r="D36" i="1"/>
  <c r="C36" i="1"/>
  <c r="D29" i="1"/>
  <c r="C29" i="1"/>
  <c r="D24" i="1"/>
  <c r="C24" i="1"/>
  <c r="D22" i="1"/>
  <c r="C22" i="1"/>
  <c r="D13" i="1"/>
  <c r="C13" i="1"/>
  <c r="C57" i="1" l="1"/>
  <c r="D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57" i="1" l="1"/>
</calcChain>
</file>

<file path=xl/sharedStrings.xml><?xml version="1.0" encoding="utf-8"?>
<sst xmlns="http://schemas.openxmlformats.org/spreadsheetml/2006/main" count="102" uniqueCount="102">
  <si>
    <t>руб.</t>
  </si>
  <si>
    <t>ОБЩЕГОСУДАРСТВЕННЫЕ ВОПРОСЫ</t>
  </si>
  <si>
    <t>0100</t>
  </si>
  <si>
    <t>Функционирование высшего должностного лица субъекта Российской 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</si>
  <si>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</si>
  <si>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</si>
  <si>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</si>
  <si>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</si>
  <si>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</si>
  <si>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</si>
  <si>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</si>
  <si>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</si>
  <si>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</si>
  <si>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</si>
  <si>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</si>
  <si>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</si>
  <si>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</si>
  <si>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</si>
  <si>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</si>
  <si>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</si>
  <si>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</si>
  <si>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</si>
  <si>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</si>
  <si>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</si>
  <si>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</si>
  <si>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</si>
  <si>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</si>
  <si>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</si>
  <si>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</si>
  <si>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</si>
  <si>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</si>
  <si>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</si>
  <si>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</si>
  <si>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</si>
  <si>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</si>
  <si>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</si>
  <si>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</si>
  <si>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</si>
  <si>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</si>
  <si>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</si>
  <si>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</si>
  <si>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</si>
  <si>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</si>
  <si>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</si>
  <si>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</si>
  <si>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</si>
  <si>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</si>
  <si>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</si>
  <si>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</si>
  <si>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</si>
  <si>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</si>
  <si>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</si>
  <si>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</si>
  <si>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</si>
  <si>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</si>
  <si>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</si>
  <si>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</si>
  <si>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</si>
  <si>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</si>
  <si>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</si>
  <si>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</si>
  <si>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</si>
  <si>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</si>
  <si>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</si>
  <si>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</si>
  <si>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</si>
  <si>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</si>
  <si>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</si>
  <si>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</si>
  <si>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</si>
  <si>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</si>
  <si>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</si>
  <si>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</si>
  <si>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</si>
  <si>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</si>
  <si>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</si>
  <si>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</si>
  <si>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</si>
  <si>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</si>
  <si>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</si>
  <si>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</si>
  <si>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</si>
  <si>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</si>
  <si>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</si>
  <si>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</si>
  <si>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</si>
  <si>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</si>
  <si>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</si>
  <si>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</si>
  <si>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</si>
  <si>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Раздел, подраздел</t>
  </si>
  <si>
    <t>План на 2018 год</t>
  </si>
  <si>
    <t>Исполнено</t>
  </si>
  <si>
    <t>% исполнения</t>
  </si>
  <si>
    <t xml:space="preserve">Распределение бюджетных ассигнований по разделам и подразделам </t>
  </si>
  <si>
    <t>бюджетной классификации расходов бюджетов Российской Федерации</t>
  </si>
  <si>
    <t>Приложение № 2</t>
  </si>
  <si>
    <t>к постановлению Администрации</t>
  </si>
  <si>
    <t>ЗАТО г. Зеленогорска</t>
  </si>
  <si>
    <t>Наименование показателей                                                                        бюджетной классификации</t>
  </si>
  <si>
    <t>за 9 месяцев 2018 года</t>
  </si>
  <si>
    <t>от 11.10.2018 № 191-п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</si>
</sst>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0" fontId="6" fillId="0" borderId="0" xfId="0" applyFont="1"/>
    <xf numFmtId="4" fontId="7" fillId="0" borderId="12" xfId="0" applyNumberFormat="1" applyFont="1" applyBorder="1" applyAlignment="1" applyProtection="1">
      <alignment horizontal="right" vertical="center" wrapText="1"/>
    </xf>
    <xf numFmtId="4" fontId="7" fillId="0" borderId="13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" fontId="7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5" fillId="0" borderId="0" xfId="0" applyFont="1" applyBorder="1" applyAlignment="1" applyProtection="1"/>
    <xf numFmtId="4" fontId="8" fillId="0" borderId="2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64"/>
  <sheetViews>
    <sheetView showGridLines="0" tabSelected="1" view="pageBreakPreview" zoomScale="91" zoomScaleNormal="100" zoomScaleSheetLayoutView="91" workbookViewId="0">
      <selection activeCell="C5" sqref="C5"/>
    </sheetView>
  </sheetViews>
  <sheetFormatPr defaultRowHeight="12.75" customHeight="1" outlineLevelRow="2" x14ac:dyDescent="0.2"/>
  <cols>
    <col min="1" max="1" width="37.85546875" customWidth="1"/>
    <col min="2" max="2" width="9.5703125" customWidth="1"/>
    <col min="3" max="3" width="14.5703125" customWidth="1"/>
    <col min="4" max="4" width="14.28515625" customWidth="1"/>
    <col min="5" max="5" width="13.7109375" customWidth="1"/>
    <col min="6" max="6" width="0.140625" customWidth="1"/>
    <col min="7" max="9" width="9.140625" customWidth="1"/>
  </cols>
  <sheetData>
    <row r="1" spans="1:9" x14ac:dyDescent="0.2">
      <c r="A1" s="1"/>
      <c r="B1" s="1"/>
      <c r="C1" s="38" t="s">
        <v>96</v>
      </c>
      <c r="D1" s="38"/>
      <c r="E1" s="38"/>
      <c r="F1" s="1"/>
      <c r="G1" s="1"/>
      <c r="H1" s="1"/>
      <c r="I1" s="1"/>
    </row>
    <row r="2" spans="1:9" x14ac:dyDescent="0.2">
      <c r="A2" s="1"/>
      <c r="B2" s="1"/>
      <c r="C2" s="38" t="s">
        <v>97</v>
      </c>
      <c r="D2" s="38"/>
      <c r="E2" s="38"/>
      <c r="F2" s="1"/>
      <c r="G2" s="1"/>
      <c r="H2" s="1"/>
      <c r="I2" s="1"/>
    </row>
    <row r="3" spans="1:9" x14ac:dyDescent="0.2">
      <c r="A3" s="23"/>
      <c r="B3" s="1"/>
      <c r="C3" s="38" t="s">
        <v>98</v>
      </c>
      <c r="D3" s="38"/>
      <c r="E3" s="38"/>
      <c r="F3" s="1"/>
      <c r="G3" s="1"/>
      <c r="H3" s="1"/>
      <c r="I3" s="1"/>
    </row>
    <row r="4" spans="1:9" x14ac:dyDescent="0.2">
      <c r="A4" s="2"/>
      <c r="B4" s="1"/>
      <c r="C4" s="39" t="s">
        <v>101</v>
      </c>
      <c r="D4" s="39"/>
      <c r="E4" s="39"/>
      <c r="F4" s="1"/>
      <c r="G4" s="1"/>
      <c r="H4" s="1"/>
      <c r="I4" s="1"/>
    </row>
    <row r="5" spans="1:9" ht="14.25" x14ac:dyDescent="0.2">
      <c r="A5" s="3"/>
      <c r="B5" s="4"/>
      <c r="C5" s="4"/>
      <c r="D5" s="4"/>
      <c r="E5" s="4"/>
      <c r="F5" s="4"/>
      <c r="G5" s="4"/>
      <c r="H5" s="4"/>
      <c r="I5" s="4"/>
    </row>
    <row r="6" spans="1:9" ht="14.25" x14ac:dyDescent="0.2">
      <c r="A6" s="34" t="s">
        <v>94</v>
      </c>
      <c r="B6" s="35"/>
      <c r="C6" s="35"/>
      <c r="D6" s="35"/>
      <c r="E6" s="35"/>
      <c r="F6" s="5"/>
      <c r="G6" s="5"/>
      <c r="H6" s="4"/>
      <c r="I6" s="4"/>
    </row>
    <row r="7" spans="1:9" ht="14.25" x14ac:dyDescent="0.2">
      <c r="A7" s="34" t="s">
        <v>95</v>
      </c>
      <c r="B7" s="34"/>
      <c r="C7" s="34"/>
      <c r="D7" s="34"/>
      <c r="E7" s="34"/>
      <c r="F7" s="1"/>
      <c r="G7" s="1"/>
      <c r="H7" s="1"/>
      <c r="I7" s="1"/>
    </row>
    <row r="8" spans="1:9" ht="14.25" x14ac:dyDescent="0.2">
      <c r="A8" s="36" t="s">
        <v>100</v>
      </c>
      <c r="B8" s="37"/>
      <c r="C8" s="37"/>
      <c r="D8" s="37"/>
      <c r="E8" s="37"/>
      <c r="F8" s="8"/>
      <c r="G8" s="8"/>
      <c r="H8" s="6"/>
      <c r="I8" s="6"/>
    </row>
    <row r="9" spans="1:9" x14ac:dyDescent="0.2">
      <c r="A9" s="25"/>
      <c r="B9" s="26"/>
      <c r="C9" s="26"/>
      <c r="D9" s="26"/>
      <c r="E9" s="26"/>
      <c r="F9" s="26"/>
    </row>
    <row r="10" spans="1:9" ht="15" x14ac:dyDescent="0.25">
      <c r="A10" s="33" t="s">
        <v>0</v>
      </c>
      <c r="B10" s="33"/>
      <c r="C10" s="33"/>
      <c r="D10" s="33"/>
      <c r="E10" s="33"/>
      <c r="F10" s="7"/>
      <c r="G10" s="7"/>
      <c r="H10" s="1"/>
      <c r="I10" s="1"/>
    </row>
    <row r="11" spans="1:9" x14ac:dyDescent="0.2">
      <c r="A11" s="27" t="s">
        <v>99</v>
      </c>
      <c r="B11" s="29" t="s">
        <v>90</v>
      </c>
      <c r="C11" s="31" t="s">
        <v>91</v>
      </c>
      <c r="D11" s="27" t="s">
        <v>92</v>
      </c>
      <c r="E11" s="29" t="s">
        <v>93</v>
      </c>
      <c r="F11" s="7"/>
      <c r="G11" s="7"/>
      <c r="H11" s="1"/>
      <c r="I11" s="1"/>
    </row>
    <row r="12" spans="1:9" x14ac:dyDescent="0.2">
      <c r="A12" s="28"/>
      <c r="B12" s="30"/>
      <c r="C12" s="32"/>
      <c r="D12" s="28"/>
      <c r="E12" s="30"/>
    </row>
    <row r="13" spans="1:9" x14ac:dyDescent="0.2">
      <c r="A13" s="9" t="s">
        <v>1</v>
      </c>
      <c r="B13" s="10" t="s">
        <v>2</v>
      </c>
      <c r="C13" s="11">
        <f>SUM(C14:C21)</f>
        <v>138461606.77000001</v>
      </c>
      <c r="D13" s="11">
        <f>SUM(D14:D21)</f>
        <v>87329106.620000005</v>
      </c>
      <c r="E13" s="11">
        <f t="shared" ref="E13:E57" si="0">ROUND(D13/C13*100,2)</f>
        <v>63.07</v>
      </c>
    </row>
    <row r="14" spans="1:9" ht="36" outlineLevel="2" x14ac:dyDescent="0.2">
      <c r="A14" s="12" t="s">
        <v>3</v>
      </c>
      <c r="B14" s="13" t="s">
        <v>4</v>
      </c>
      <c r="C14" s="14">
        <v>1702046</v>
      </c>
      <c r="D14" s="14">
        <v>1167574.68</v>
      </c>
      <c r="E14" s="14">
        <f t="shared" si="0"/>
        <v>68.599999999999994</v>
      </c>
    </row>
    <row r="15" spans="1:9" ht="48" outlineLevel="2" x14ac:dyDescent="0.2">
      <c r="A15" s="12" t="s">
        <v>5</v>
      </c>
      <c r="B15" s="13" t="s">
        <v>6</v>
      </c>
      <c r="C15" s="14">
        <v>6395386.0800000001</v>
      </c>
      <c r="D15" s="14">
        <v>5023155.96</v>
      </c>
      <c r="E15" s="14">
        <f t="shared" si="0"/>
        <v>78.540000000000006</v>
      </c>
    </row>
    <row r="16" spans="1:9" ht="48" outlineLevel="2" x14ac:dyDescent="0.2">
      <c r="A16" s="12" t="s">
        <v>7</v>
      </c>
      <c r="B16" s="13" t="s">
        <v>8</v>
      </c>
      <c r="C16" s="14">
        <v>54575331.920000002</v>
      </c>
      <c r="D16" s="14">
        <v>34230163.479999997</v>
      </c>
      <c r="E16" s="14">
        <f t="shared" si="0"/>
        <v>62.72</v>
      </c>
    </row>
    <row r="17" spans="1:7" outlineLevel="2" x14ac:dyDescent="0.2">
      <c r="A17" s="12" t="s">
        <v>9</v>
      </c>
      <c r="B17" s="13" t="s">
        <v>10</v>
      </c>
      <c r="C17" s="14">
        <v>93600</v>
      </c>
      <c r="D17" s="14">
        <v>93600</v>
      </c>
      <c r="E17" s="14">
        <f t="shared" si="0"/>
        <v>100</v>
      </c>
    </row>
    <row r="18" spans="1:7" ht="36" outlineLevel="2" x14ac:dyDescent="0.2">
      <c r="A18" s="12" t="s">
        <v>11</v>
      </c>
      <c r="B18" s="13" t="s">
        <v>12</v>
      </c>
      <c r="C18" s="14">
        <v>14258016</v>
      </c>
      <c r="D18" s="14">
        <v>9101931.0700000003</v>
      </c>
      <c r="E18" s="14">
        <f t="shared" si="0"/>
        <v>63.84</v>
      </c>
    </row>
    <row r="19" spans="1:7" ht="24" outlineLevel="2" x14ac:dyDescent="0.2">
      <c r="A19" s="12" t="s">
        <v>13</v>
      </c>
      <c r="B19" s="13" t="s">
        <v>14</v>
      </c>
      <c r="C19" s="14">
        <v>9100000</v>
      </c>
      <c r="D19" s="14">
        <v>6267212.5599999996</v>
      </c>
      <c r="E19" s="14">
        <f t="shared" si="0"/>
        <v>68.87</v>
      </c>
      <c r="F19" s="21"/>
      <c r="G19" s="22"/>
    </row>
    <row r="20" spans="1:7" outlineLevel="2" x14ac:dyDescent="0.2">
      <c r="A20" s="12" t="s">
        <v>15</v>
      </c>
      <c r="B20" s="13" t="s">
        <v>16</v>
      </c>
      <c r="C20" s="14">
        <v>950000</v>
      </c>
      <c r="D20" s="14">
        <v>0</v>
      </c>
      <c r="E20" s="14">
        <f t="shared" si="0"/>
        <v>0</v>
      </c>
    </row>
    <row r="21" spans="1:7" outlineLevel="2" x14ac:dyDescent="0.2">
      <c r="A21" s="12" t="s">
        <v>17</v>
      </c>
      <c r="B21" s="13" t="s">
        <v>18</v>
      </c>
      <c r="C21" s="14">
        <v>51387226.770000003</v>
      </c>
      <c r="D21" s="14">
        <v>31445468.870000001</v>
      </c>
      <c r="E21" s="18">
        <f t="shared" si="0"/>
        <v>61.19</v>
      </c>
    </row>
    <row r="22" spans="1:7" ht="24" x14ac:dyDescent="0.2">
      <c r="A22" s="9" t="s">
        <v>19</v>
      </c>
      <c r="B22" s="10" t="s">
        <v>20</v>
      </c>
      <c r="C22" s="11">
        <f>SUM(C23)</f>
        <v>18383629.850000001</v>
      </c>
      <c r="D22" s="11">
        <f>SUM(D23)</f>
        <v>12692068.42</v>
      </c>
      <c r="E22" s="11">
        <f t="shared" si="0"/>
        <v>69.040000000000006</v>
      </c>
    </row>
    <row r="23" spans="1:7" ht="36" outlineLevel="2" x14ac:dyDescent="0.2">
      <c r="A23" s="12" t="s">
        <v>21</v>
      </c>
      <c r="B23" s="13" t="s">
        <v>22</v>
      </c>
      <c r="C23" s="14">
        <v>18383629.850000001</v>
      </c>
      <c r="D23" s="14">
        <v>12692068.42</v>
      </c>
      <c r="E23" s="20">
        <f t="shared" si="0"/>
        <v>69.040000000000006</v>
      </c>
    </row>
    <row r="24" spans="1:7" x14ac:dyDescent="0.2">
      <c r="A24" s="9" t="s">
        <v>23</v>
      </c>
      <c r="B24" s="10" t="s">
        <v>24</v>
      </c>
      <c r="C24" s="11">
        <f>SUM(C25:C28)</f>
        <v>278037711.13999999</v>
      </c>
      <c r="D24" s="11">
        <f>SUM(D25:D28)</f>
        <v>192160457.41</v>
      </c>
      <c r="E24" s="11">
        <f t="shared" si="0"/>
        <v>69.11</v>
      </c>
    </row>
    <row r="25" spans="1:7" outlineLevel="2" x14ac:dyDescent="0.2">
      <c r="A25" s="12" t="s">
        <v>25</v>
      </c>
      <c r="B25" s="13" t="s">
        <v>26</v>
      </c>
      <c r="C25" s="14">
        <v>6648210</v>
      </c>
      <c r="D25" s="14">
        <v>4835110.9000000004</v>
      </c>
      <c r="E25" s="19">
        <f t="shared" si="0"/>
        <v>72.73</v>
      </c>
    </row>
    <row r="26" spans="1:7" outlineLevel="2" x14ac:dyDescent="0.2">
      <c r="A26" s="12" t="s">
        <v>27</v>
      </c>
      <c r="B26" s="13" t="s">
        <v>28</v>
      </c>
      <c r="C26" s="14">
        <v>82586000</v>
      </c>
      <c r="D26" s="14">
        <v>61235122.700000003</v>
      </c>
      <c r="E26" s="14">
        <f t="shared" si="0"/>
        <v>74.150000000000006</v>
      </c>
    </row>
    <row r="27" spans="1:7" outlineLevel="2" x14ac:dyDescent="0.2">
      <c r="A27" s="12" t="s">
        <v>29</v>
      </c>
      <c r="B27" s="13" t="s">
        <v>30</v>
      </c>
      <c r="C27" s="14">
        <v>177443621.13999999</v>
      </c>
      <c r="D27" s="14">
        <v>120519648.75</v>
      </c>
      <c r="E27" s="14">
        <f t="shared" si="0"/>
        <v>67.92</v>
      </c>
    </row>
    <row r="28" spans="1:7" ht="24" outlineLevel="2" x14ac:dyDescent="0.2">
      <c r="A28" s="12" t="s">
        <v>31</v>
      </c>
      <c r="B28" s="13" t="s">
        <v>32</v>
      </c>
      <c r="C28" s="14">
        <v>11359880</v>
      </c>
      <c r="D28" s="14">
        <v>5570575.0599999996</v>
      </c>
      <c r="E28" s="18">
        <f t="shared" si="0"/>
        <v>49.04</v>
      </c>
    </row>
    <row r="29" spans="1:7" ht="24" x14ac:dyDescent="0.2">
      <c r="A29" s="9" t="s">
        <v>33</v>
      </c>
      <c r="B29" s="10" t="s">
        <v>34</v>
      </c>
      <c r="C29" s="11">
        <f>SUM(C30:C33)</f>
        <v>188307283.71000001</v>
      </c>
      <c r="D29" s="11">
        <f>SUM(D30:D33)</f>
        <v>97723268.340000004</v>
      </c>
      <c r="E29" s="11">
        <f t="shared" si="0"/>
        <v>51.9</v>
      </c>
    </row>
    <row r="30" spans="1:7" outlineLevel="2" x14ac:dyDescent="0.2">
      <c r="A30" s="12" t="s">
        <v>35</v>
      </c>
      <c r="B30" s="13" t="s">
        <v>36</v>
      </c>
      <c r="C30" s="14">
        <v>17977717.399999999</v>
      </c>
      <c r="D30" s="14">
        <v>10315526.57</v>
      </c>
      <c r="E30" s="19">
        <f t="shared" si="0"/>
        <v>57.38</v>
      </c>
    </row>
    <row r="31" spans="1:7" outlineLevel="2" x14ac:dyDescent="0.2">
      <c r="A31" s="12" t="s">
        <v>37</v>
      </c>
      <c r="B31" s="13" t="s">
        <v>38</v>
      </c>
      <c r="C31" s="14">
        <v>25484477.940000001</v>
      </c>
      <c r="D31" s="14">
        <v>8672916.6300000008</v>
      </c>
      <c r="E31" s="14">
        <f t="shared" si="0"/>
        <v>34.03</v>
      </c>
    </row>
    <row r="32" spans="1:7" outlineLevel="2" x14ac:dyDescent="0.2">
      <c r="A32" s="12" t="s">
        <v>39</v>
      </c>
      <c r="B32" s="13" t="s">
        <v>40</v>
      </c>
      <c r="C32" s="14">
        <v>107707329.37</v>
      </c>
      <c r="D32" s="14">
        <v>52644357.789999999</v>
      </c>
      <c r="E32" s="14">
        <f t="shared" si="0"/>
        <v>48.88</v>
      </c>
    </row>
    <row r="33" spans="1:5" ht="24" outlineLevel="2" x14ac:dyDescent="0.2">
      <c r="A33" s="12" t="s">
        <v>41</v>
      </c>
      <c r="B33" s="13" t="s">
        <v>42</v>
      </c>
      <c r="C33" s="14">
        <v>37137759</v>
      </c>
      <c r="D33" s="14">
        <v>26090467.350000001</v>
      </c>
      <c r="E33" s="18">
        <f t="shared" si="0"/>
        <v>70.25</v>
      </c>
    </row>
    <row r="34" spans="1:5" x14ac:dyDescent="0.2">
      <c r="A34" s="9" t="s">
        <v>43</v>
      </c>
      <c r="B34" s="10" t="s">
        <v>44</v>
      </c>
      <c r="C34" s="11">
        <f>SUM(C35)</f>
        <v>4707680</v>
      </c>
      <c r="D34" s="11">
        <f>SUM(D35)</f>
        <v>3136585.27</v>
      </c>
      <c r="E34" s="11">
        <f t="shared" si="0"/>
        <v>66.63</v>
      </c>
    </row>
    <row r="35" spans="1:5" ht="24" outlineLevel="2" x14ac:dyDescent="0.2">
      <c r="A35" s="12" t="s">
        <v>45</v>
      </c>
      <c r="B35" s="13" t="s">
        <v>46</v>
      </c>
      <c r="C35" s="14">
        <v>4707680</v>
      </c>
      <c r="D35" s="14">
        <v>3136585.27</v>
      </c>
      <c r="E35" s="20">
        <f t="shared" si="0"/>
        <v>66.63</v>
      </c>
    </row>
    <row r="36" spans="1:5" x14ac:dyDescent="0.2">
      <c r="A36" s="9" t="s">
        <v>47</v>
      </c>
      <c r="B36" s="10" t="s">
        <v>48</v>
      </c>
      <c r="C36" s="11">
        <f>SUM(C37:C41)</f>
        <v>1339925980.3799999</v>
      </c>
      <c r="D36" s="11">
        <f>SUM(D37:D41)</f>
        <v>966633415.43999994</v>
      </c>
      <c r="E36" s="11">
        <f t="shared" si="0"/>
        <v>72.14</v>
      </c>
    </row>
    <row r="37" spans="1:5" outlineLevel="2" x14ac:dyDescent="0.2">
      <c r="A37" s="12" t="s">
        <v>49</v>
      </c>
      <c r="B37" s="13" t="s">
        <v>50</v>
      </c>
      <c r="C37" s="14">
        <v>588116703.05999994</v>
      </c>
      <c r="D37" s="14">
        <v>420811093.58999997</v>
      </c>
      <c r="E37" s="19">
        <f t="shared" si="0"/>
        <v>71.55</v>
      </c>
    </row>
    <row r="38" spans="1:5" outlineLevel="2" x14ac:dyDescent="0.2">
      <c r="A38" s="12" t="s">
        <v>51</v>
      </c>
      <c r="B38" s="13" t="s">
        <v>52</v>
      </c>
      <c r="C38" s="14">
        <v>463143281</v>
      </c>
      <c r="D38" s="14">
        <v>337643531.10000002</v>
      </c>
      <c r="E38" s="14">
        <f t="shared" si="0"/>
        <v>72.900000000000006</v>
      </c>
    </row>
    <row r="39" spans="1:5" outlineLevel="2" x14ac:dyDescent="0.2">
      <c r="A39" s="12" t="s">
        <v>53</v>
      </c>
      <c r="B39" s="13" t="s">
        <v>54</v>
      </c>
      <c r="C39" s="14">
        <v>196196794.31999999</v>
      </c>
      <c r="D39" s="14">
        <v>146018763.80000001</v>
      </c>
      <c r="E39" s="14">
        <f t="shared" si="0"/>
        <v>74.42</v>
      </c>
    </row>
    <row r="40" spans="1:5" outlineLevel="2" x14ac:dyDescent="0.2">
      <c r="A40" s="12" t="s">
        <v>55</v>
      </c>
      <c r="B40" s="13" t="s">
        <v>56</v>
      </c>
      <c r="C40" s="14">
        <v>33540455</v>
      </c>
      <c r="D40" s="14">
        <v>24998908.920000002</v>
      </c>
      <c r="E40" s="14">
        <f t="shared" si="0"/>
        <v>74.53</v>
      </c>
    </row>
    <row r="41" spans="1:5" outlineLevel="2" x14ac:dyDescent="0.2">
      <c r="A41" s="12" t="s">
        <v>57</v>
      </c>
      <c r="B41" s="13" t="s">
        <v>58</v>
      </c>
      <c r="C41" s="14">
        <v>58928747</v>
      </c>
      <c r="D41" s="14">
        <v>37161118.030000001</v>
      </c>
      <c r="E41" s="18">
        <f t="shared" si="0"/>
        <v>63.06</v>
      </c>
    </row>
    <row r="42" spans="1:5" x14ac:dyDescent="0.2">
      <c r="A42" s="9" t="s">
        <v>59</v>
      </c>
      <c r="B42" s="10" t="s">
        <v>60</v>
      </c>
      <c r="C42" s="11">
        <f>SUM(C43:C44)</f>
        <v>175812504.13999999</v>
      </c>
      <c r="D42" s="11">
        <f>SUM(D43:D44)</f>
        <v>139102013.85000002</v>
      </c>
      <c r="E42" s="11">
        <f t="shared" si="0"/>
        <v>79.12</v>
      </c>
    </row>
    <row r="43" spans="1:5" outlineLevel="2" x14ac:dyDescent="0.2">
      <c r="A43" s="12" t="s">
        <v>61</v>
      </c>
      <c r="B43" s="13" t="s">
        <v>62</v>
      </c>
      <c r="C43" s="14">
        <v>127167103.64</v>
      </c>
      <c r="D43" s="14">
        <v>101672470.15000001</v>
      </c>
      <c r="E43" s="19">
        <f t="shared" si="0"/>
        <v>79.95</v>
      </c>
    </row>
    <row r="44" spans="1:5" ht="24" outlineLevel="2" x14ac:dyDescent="0.2">
      <c r="A44" s="12" t="s">
        <v>63</v>
      </c>
      <c r="B44" s="13" t="s">
        <v>64</v>
      </c>
      <c r="C44" s="14">
        <v>48645400.5</v>
      </c>
      <c r="D44" s="14">
        <v>37429543.700000003</v>
      </c>
      <c r="E44" s="18">
        <f t="shared" si="0"/>
        <v>76.94</v>
      </c>
    </row>
    <row r="45" spans="1:5" x14ac:dyDescent="0.2">
      <c r="A45" s="9" t="s">
        <v>65</v>
      </c>
      <c r="B45" s="10" t="s">
        <v>66</v>
      </c>
      <c r="C45" s="11">
        <f>SUM(C46:C50)</f>
        <v>130607082.69</v>
      </c>
      <c r="D45" s="11">
        <f>SUM(D46:D50)</f>
        <v>89711484.810000002</v>
      </c>
      <c r="E45" s="11">
        <f t="shared" si="0"/>
        <v>68.69</v>
      </c>
    </row>
    <row r="46" spans="1:5" outlineLevel="2" x14ac:dyDescent="0.2">
      <c r="A46" s="12" t="s">
        <v>67</v>
      </c>
      <c r="B46" s="13" t="s">
        <v>68</v>
      </c>
      <c r="C46" s="14">
        <v>3042403.89</v>
      </c>
      <c r="D46" s="14">
        <v>2091215.63</v>
      </c>
      <c r="E46" s="19">
        <f t="shared" si="0"/>
        <v>68.739999999999995</v>
      </c>
    </row>
    <row r="47" spans="1:5" outlineLevel="2" x14ac:dyDescent="0.2">
      <c r="A47" s="12" t="s">
        <v>69</v>
      </c>
      <c r="B47" s="13" t="s">
        <v>70</v>
      </c>
      <c r="C47" s="14">
        <v>54054530</v>
      </c>
      <c r="D47" s="14">
        <v>39644337.649999999</v>
      </c>
      <c r="E47" s="14">
        <f t="shared" si="0"/>
        <v>73.34</v>
      </c>
    </row>
    <row r="48" spans="1:5" outlineLevel="2" x14ac:dyDescent="0.2">
      <c r="A48" s="12" t="s">
        <v>71</v>
      </c>
      <c r="B48" s="13" t="s">
        <v>72</v>
      </c>
      <c r="C48" s="14">
        <v>26056488.800000001</v>
      </c>
      <c r="D48" s="14">
        <v>17163368</v>
      </c>
      <c r="E48" s="14">
        <f t="shared" si="0"/>
        <v>65.87</v>
      </c>
    </row>
    <row r="49" spans="1:5" outlineLevel="2" x14ac:dyDescent="0.2">
      <c r="A49" s="12" t="s">
        <v>73</v>
      </c>
      <c r="B49" s="13" t="s">
        <v>74</v>
      </c>
      <c r="C49" s="14">
        <v>15211000</v>
      </c>
      <c r="D49" s="14">
        <v>9342007.4100000001</v>
      </c>
      <c r="E49" s="14">
        <f t="shared" si="0"/>
        <v>61.42</v>
      </c>
    </row>
    <row r="50" spans="1:5" outlineLevel="2" x14ac:dyDescent="0.2">
      <c r="A50" s="12" t="s">
        <v>75</v>
      </c>
      <c r="B50" s="13" t="s">
        <v>76</v>
      </c>
      <c r="C50" s="14">
        <v>32242660</v>
      </c>
      <c r="D50" s="14">
        <v>21470556.120000001</v>
      </c>
      <c r="E50" s="18">
        <f t="shared" si="0"/>
        <v>66.59</v>
      </c>
    </row>
    <row r="51" spans="1:5" x14ac:dyDescent="0.2">
      <c r="A51" s="9" t="s">
        <v>77</v>
      </c>
      <c r="B51" s="10" t="s">
        <v>78</v>
      </c>
      <c r="C51" s="11">
        <f>SUM(C52:C54)</f>
        <v>182391407.00000003</v>
      </c>
      <c r="D51" s="11">
        <f>SUM(D52:D54)</f>
        <v>122735853.38</v>
      </c>
      <c r="E51" s="11">
        <f t="shared" si="0"/>
        <v>67.290000000000006</v>
      </c>
    </row>
    <row r="52" spans="1:5" outlineLevel="2" x14ac:dyDescent="0.2">
      <c r="A52" s="12" t="s">
        <v>79</v>
      </c>
      <c r="B52" s="13" t="s">
        <v>80</v>
      </c>
      <c r="C52" s="14">
        <v>126363947</v>
      </c>
      <c r="D52" s="14">
        <v>82724674.079999998</v>
      </c>
      <c r="E52" s="19">
        <f t="shared" si="0"/>
        <v>65.47</v>
      </c>
    </row>
    <row r="53" spans="1:5" outlineLevel="2" x14ac:dyDescent="0.2">
      <c r="A53" s="12" t="s">
        <v>81</v>
      </c>
      <c r="B53" s="13" t="s">
        <v>82</v>
      </c>
      <c r="C53" s="14">
        <v>49411377.670000002</v>
      </c>
      <c r="D53" s="14">
        <v>35689813.109999999</v>
      </c>
      <c r="E53" s="14">
        <f t="shared" si="0"/>
        <v>72.23</v>
      </c>
    </row>
    <row r="54" spans="1:5" ht="24" outlineLevel="2" x14ac:dyDescent="0.2">
      <c r="A54" s="12" t="s">
        <v>83</v>
      </c>
      <c r="B54" s="13" t="s">
        <v>84</v>
      </c>
      <c r="C54" s="14">
        <v>6616082.3300000001</v>
      </c>
      <c r="D54" s="14">
        <v>4321366.1900000004</v>
      </c>
      <c r="E54" s="18">
        <f t="shared" si="0"/>
        <v>65.319999999999993</v>
      </c>
    </row>
    <row r="55" spans="1:5" ht="24" x14ac:dyDescent="0.2">
      <c r="A55" s="9" t="s">
        <v>85</v>
      </c>
      <c r="B55" s="10" t="s">
        <v>86</v>
      </c>
      <c r="C55" s="11">
        <f>SUM(C56)</f>
        <v>3200000</v>
      </c>
      <c r="D55" s="11">
        <f>SUM(D56)</f>
        <v>0</v>
      </c>
      <c r="E55" s="11">
        <f t="shared" si="0"/>
        <v>0</v>
      </c>
    </row>
    <row r="56" spans="1:5" ht="24" outlineLevel="2" x14ac:dyDescent="0.2">
      <c r="A56" s="12" t="s">
        <v>87</v>
      </c>
      <c r="B56" s="13" t="s">
        <v>88</v>
      </c>
      <c r="C56" s="14">
        <v>3200000</v>
      </c>
      <c r="D56" s="14">
        <v>0</v>
      </c>
      <c r="E56" s="20">
        <f t="shared" si="0"/>
        <v>0</v>
      </c>
    </row>
    <row r="57" spans="1:5" ht="22.5" customHeight="1" x14ac:dyDescent="0.2">
      <c r="A57" s="15" t="s">
        <v>89</v>
      </c>
      <c r="B57" s="16"/>
      <c r="C57" s="24">
        <f>SUM(C13+C22+C24+C29+C34+C36+C42+C45+C51+C55)</f>
        <v>2459834885.6799998</v>
      </c>
      <c r="D57" s="24">
        <f>SUM(D13+D22+D24+D29+D34+D36+D42+D45+D51+D55)</f>
        <v>1711224253.54</v>
      </c>
      <c r="E57" s="11">
        <f t="shared" si="0"/>
        <v>69.569999999999993</v>
      </c>
    </row>
    <row r="58" spans="1:5" ht="12.75" customHeight="1" x14ac:dyDescent="0.25">
      <c r="A58" s="17"/>
      <c r="B58" s="17"/>
      <c r="C58" s="17"/>
      <c r="D58" s="17"/>
      <c r="E58" s="17"/>
    </row>
    <row r="59" spans="1:5" ht="12.75" customHeight="1" x14ac:dyDescent="0.25">
      <c r="A59" s="17"/>
      <c r="B59" s="17"/>
      <c r="C59" s="17"/>
      <c r="D59" s="17"/>
      <c r="E59" s="17"/>
    </row>
    <row r="60" spans="1:5" ht="12.75" customHeight="1" x14ac:dyDescent="0.25">
      <c r="A60" s="17"/>
      <c r="B60" s="17"/>
      <c r="C60" s="17"/>
      <c r="D60" s="17"/>
      <c r="E60" s="17"/>
    </row>
    <row r="61" spans="1:5" ht="12.75" customHeight="1" x14ac:dyDescent="0.25">
      <c r="A61" s="17"/>
      <c r="B61" s="17"/>
      <c r="C61" s="17"/>
      <c r="D61" s="17"/>
      <c r="E61" s="17"/>
    </row>
    <row r="62" spans="1:5" ht="12.75" customHeight="1" x14ac:dyDescent="0.25">
      <c r="A62" s="17"/>
      <c r="B62" s="17"/>
      <c r="C62" s="17"/>
      <c r="D62" s="17"/>
      <c r="E62" s="17"/>
    </row>
    <row r="63" spans="1:5" ht="12.75" customHeight="1" x14ac:dyDescent="0.25">
      <c r="A63" s="17"/>
      <c r="B63" s="17"/>
      <c r="C63" s="17"/>
      <c r="D63" s="17"/>
      <c r="E63" s="17"/>
    </row>
    <row r="64" spans="1:5" ht="12.75" customHeight="1" x14ac:dyDescent="0.25">
      <c r="A64" s="17"/>
      <c r="B64" s="17"/>
      <c r="C64" s="17"/>
      <c r="D64" s="17"/>
      <c r="E64" s="17"/>
    </row>
  </sheetData>
  <mergeCells count="14">
    <mergeCell ref="A6:E6"/>
    <mergeCell ref="A7:E7"/>
    <mergeCell ref="A8:E8"/>
    <mergeCell ref="C1:E1"/>
    <mergeCell ref="C2:E2"/>
    <mergeCell ref="C3:E3"/>
    <mergeCell ref="C4:E4"/>
    <mergeCell ref="A9:F9"/>
    <mergeCell ref="A11:A12"/>
    <mergeCell ref="B11:B12"/>
    <mergeCell ref="C11:C12"/>
    <mergeCell ref="A10:E10"/>
    <mergeCell ref="D11:D12"/>
    <mergeCell ref="E11:E12"/>
  </mergeCells>
  <pageMargins left="1.1417322834645669" right="0.74803149606299213" top="0.98425196850393704" bottom="0.98425196850393704" header="0.51181102362204722" footer="0.51181102362204722"/>
  <pageSetup paperSize="9" scale="92" fitToHeight="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rep:2.44.0.119</dc:description>
  <cp:lastModifiedBy>Оружило Наталья Валерьевна</cp:lastModifiedBy>
  <cp:lastPrinted>2018-10-05T01:36:43Z</cp:lastPrinted>
  <dcterms:created xsi:type="dcterms:W3CDTF">2018-04-09T07:50:09Z</dcterms:created>
  <dcterms:modified xsi:type="dcterms:W3CDTF">2018-10-11T09:56:31Z</dcterms:modified>
</cp:coreProperties>
</file>