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2330"/>
  </bookViews>
  <sheets>
    <sheet name="Оценочный лист " sheetId="1" r:id="rId1"/>
  </sheets>
  <definedNames>
    <definedName name="_xlnm._FilterDatabase" localSheetId="0" hidden="1">'Оценочный лист '!$A$7:$J$61</definedName>
    <definedName name="_xlnm.Print_Area" localSheetId="0">'Оценочный лист '!$A$3:$I$61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 i="1" l="1"/>
  <c r="H54" i="1" l="1"/>
  <c r="H51" i="1"/>
  <c r="H49" i="1" s="1"/>
  <c r="H31" i="1"/>
  <c r="H26" i="1"/>
  <c r="H22" i="1"/>
  <c r="H37" i="1" l="1"/>
  <c r="H18" i="1"/>
  <c r="H14" i="1"/>
  <c r="H12" i="1" l="1"/>
  <c r="H11" i="1" s="1"/>
  <c r="H9" i="1" s="1"/>
  <c r="F4" i="1" l="1"/>
</calcChain>
</file>

<file path=xl/sharedStrings.xml><?xml version="1.0" encoding="utf-8"?>
<sst xmlns="http://schemas.openxmlformats.org/spreadsheetml/2006/main" count="276" uniqueCount="250">
  <si>
    <t xml:space="preserve">Уровень готовности ТСО </t>
  </si>
  <si>
    <t>ГОТОВ С УСЛОВИЯМИ</t>
  </si>
  <si>
    <t>ИНДЕКС ГОТОВНОСТИ по ТСО</t>
  </si>
  <si>
    <t>Ограничения Ккач.строит, Кгидр, Кочист.промыв</t>
  </si>
  <si>
    <t>НЕТ (Итсо среднеарифметическое от индексов готовности по СЦТ)</t>
  </si>
  <si>
    <t>№ п/п</t>
  </si>
  <si>
    <t>Обязательное требование</t>
  </si>
  <si>
    <t>Подтверждающий документ</t>
  </si>
  <si>
    <t>Показатель</t>
  </si>
  <si>
    <t>Вес показателя</t>
  </si>
  <si>
    <t>Наименование показателя</t>
  </si>
  <si>
    <t>Расчет показателей готовности (формула)</t>
  </si>
  <si>
    <t>Замечание</t>
  </si>
  <si>
    <t>Наименование ЕТО (при наличии)</t>
  </si>
  <si>
    <t>ИНДЕКС ГОТОВНОСТИ по СЦТ</t>
  </si>
  <si>
    <t>Уровень готовности (готов, готов с условиями, не готов)</t>
  </si>
  <si>
    <t>Готов И≥0,9, 
Готов с условиями 0,8≤И˂0,9
Не готов И˂0,8</t>
  </si>
  <si>
    <t>1</t>
  </si>
  <si>
    <t>–</t>
  </si>
  <si>
    <r>
      <rPr>
        <sz val="12"/>
        <color theme="1"/>
        <rFont val="Times New Roman"/>
        <charset val="204"/>
      </rPr>
      <t>К</t>
    </r>
    <r>
      <rPr>
        <sz val="8"/>
        <color theme="1"/>
        <rFont val="Times New Roman"/>
        <charset val="204"/>
      </rPr>
      <t>закон о тепл</t>
    </r>
  </si>
  <si>
    <t>1.1</t>
  </si>
  <si>
    <r>
      <t>К</t>
    </r>
    <r>
      <rPr>
        <sz val="8"/>
        <color theme="1"/>
        <rFont val="Times New Roman"/>
        <charset val="204"/>
      </rPr>
      <t>функц</t>
    </r>
  </si>
  <si>
    <t>1.1.1</t>
  </si>
  <si>
    <r>
      <t>К</t>
    </r>
    <r>
      <rPr>
        <sz val="8"/>
        <color theme="1"/>
        <rFont val="Times New Roman"/>
        <charset val="204"/>
      </rPr>
      <t>шт</t>
    </r>
  </si>
  <si>
    <t xml:space="preserve">Наличие – 1
Отсутствие – 0
</t>
  </si>
  <si>
    <t>1.1.2</t>
  </si>
  <si>
    <r>
      <rPr>
        <sz val="12"/>
        <color theme="1"/>
        <rFont val="Times New Roman"/>
        <charset val="204"/>
      </rPr>
      <t>К</t>
    </r>
    <r>
      <rPr>
        <sz val="8"/>
        <color theme="1"/>
        <rFont val="Times New Roman"/>
        <charset val="204"/>
      </rPr>
      <t>согл</t>
    </r>
  </si>
  <si>
    <t>1.1.2.1</t>
  </si>
  <si>
    <t>Nсогл</t>
  </si>
  <si>
    <t>Фактическое значение</t>
  </si>
  <si>
    <t>1.1.2.2</t>
  </si>
  <si>
    <r>
      <rPr>
        <sz val="12"/>
        <color theme="1"/>
        <rFont val="Times New Roman"/>
        <charset val="204"/>
      </rPr>
      <t>N</t>
    </r>
    <r>
      <rPr>
        <sz val="8"/>
        <color theme="1"/>
        <rFont val="Times New Roman"/>
        <charset val="204"/>
      </rPr>
      <t>всего РСО в системе т/сн</t>
    </r>
  </si>
  <si>
    <t>1.1.3</t>
  </si>
  <si>
    <r>
      <rPr>
        <sz val="12"/>
        <color theme="1"/>
        <rFont val="Times New Roman"/>
        <charset val="204"/>
      </rPr>
      <t>К</t>
    </r>
    <r>
      <rPr>
        <sz val="8"/>
        <color theme="1"/>
        <rFont val="Times New Roman"/>
        <charset val="204"/>
      </rPr>
      <t>дисп</t>
    </r>
  </si>
  <si>
    <t>1.1.4</t>
  </si>
  <si>
    <r>
      <rPr>
        <sz val="12"/>
        <color theme="1"/>
        <rFont val="Times New Roman"/>
        <charset val="204"/>
      </rPr>
      <t>К</t>
    </r>
    <r>
      <rPr>
        <sz val="8"/>
        <color theme="1"/>
        <rFont val="Times New Roman"/>
        <charset val="204"/>
      </rPr>
      <t>перечень</t>
    </r>
  </si>
  <si>
    <t>1.1.4.1</t>
  </si>
  <si>
    <r>
      <rPr>
        <sz val="12"/>
        <color theme="1"/>
        <rFont val="Times New Roman"/>
        <charset val="204"/>
      </rPr>
      <t>К</t>
    </r>
    <r>
      <rPr>
        <sz val="8"/>
        <color theme="1"/>
        <rFont val="Times New Roman"/>
        <charset val="204"/>
      </rPr>
      <t>переченьОПО</t>
    </r>
  </si>
  <si>
    <t xml:space="preserve">Наличие – 1
Отсутствие – 0
</t>
  </si>
  <si>
    <t>1.1.4.2</t>
  </si>
  <si>
    <r>
      <rPr>
        <sz val="12"/>
        <color theme="1"/>
        <rFont val="Times New Roman"/>
        <charset val="204"/>
      </rPr>
      <t>К</t>
    </r>
    <r>
      <rPr>
        <sz val="8"/>
        <color theme="1"/>
        <rFont val="Times New Roman"/>
        <charset val="204"/>
      </rPr>
      <t>перечень неОПО</t>
    </r>
  </si>
  <si>
    <t>1.1.5</t>
  </si>
  <si>
    <r>
      <rPr>
        <sz val="12"/>
        <color theme="1"/>
        <rFont val="Times New Roman"/>
        <charset val="204"/>
      </rPr>
      <t>К</t>
    </r>
    <r>
      <rPr>
        <sz val="8"/>
        <color theme="1"/>
        <rFont val="Times New Roman"/>
        <charset val="204"/>
      </rPr>
      <t>экспл/произв.инстр</t>
    </r>
  </si>
  <si>
    <t>1.1.6</t>
  </si>
  <si>
    <t xml:space="preserve">Показатель наличия удостоверений проверки знаний или журнала проверки знаний, протоколов проверки знаний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t>
  </si>
  <si>
    <r>
      <rPr>
        <sz val="12"/>
        <color theme="1"/>
        <rFont val="Times New Roman"/>
        <charset val="204"/>
      </rPr>
      <t>К</t>
    </r>
    <r>
      <rPr>
        <sz val="8"/>
        <color theme="1"/>
        <rFont val="Times New Roman"/>
        <charset val="204"/>
      </rPr>
      <t>знаний</t>
    </r>
  </si>
  <si>
    <t>1.1.6.1</t>
  </si>
  <si>
    <r>
      <rPr>
        <sz val="12"/>
        <color theme="1"/>
        <rFont val="Times New Roman"/>
        <charset val="204"/>
      </rPr>
      <t>К</t>
    </r>
    <r>
      <rPr>
        <sz val="8"/>
        <color theme="1"/>
        <rFont val="Times New Roman"/>
        <charset val="204"/>
      </rPr>
      <t>пров зн не ОПО</t>
    </r>
  </si>
  <si>
    <t>Наличие – 1
Отсутствие – 0</t>
  </si>
  <si>
    <t>1.1.6.2</t>
  </si>
  <si>
    <t xml:space="preserve">Показатель наличия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предусмотренных Правилами промышленной безопасности, в случае эксплуатации ОПО
</t>
  </si>
  <si>
    <r>
      <rPr>
        <sz val="12"/>
        <color theme="1"/>
        <rFont val="Times New Roman"/>
        <charset val="204"/>
      </rPr>
      <t>К</t>
    </r>
    <r>
      <rPr>
        <sz val="8"/>
        <color theme="1"/>
        <rFont val="Times New Roman"/>
        <charset val="204"/>
      </rPr>
      <t>пров зн ОПО</t>
    </r>
  </si>
  <si>
    <t xml:space="preserve">Наличие – 1
Отсутствие – 0
</t>
  </si>
  <si>
    <t>1.1.7</t>
  </si>
  <si>
    <r>
      <rPr>
        <sz val="12"/>
        <color theme="1"/>
        <rFont val="Times New Roman"/>
        <charset val="204"/>
      </rPr>
      <t>К</t>
    </r>
    <r>
      <rPr>
        <sz val="8"/>
        <color theme="1"/>
        <rFont val="Times New Roman"/>
        <charset val="204"/>
      </rPr>
      <t>обуч</t>
    </r>
  </si>
  <si>
    <t>1.1.8</t>
  </si>
  <si>
    <t xml:space="preserve">Показатель наличия организационно-распорядительных документов организации о назначении ответственных лиц за тепловые энергоустановки и (или)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</si>
  <si>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r>
      <rPr>
        <sz val="12"/>
        <color theme="1"/>
        <rFont val="Times New Roman"/>
        <charset val="204"/>
      </rPr>
      <t>К</t>
    </r>
    <r>
      <rPr>
        <sz val="8"/>
        <color theme="1"/>
        <rFont val="Times New Roman"/>
        <charset val="204"/>
      </rPr>
      <t>отв</t>
    </r>
  </si>
  <si>
    <t>1.1.8.1</t>
  </si>
  <si>
    <r>
      <rPr>
        <sz val="12"/>
        <color theme="1"/>
        <rFont val="Times New Roman"/>
        <charset val="204"/>
      </rPr>
      <t>К</t>
    </r>
    <r>
      <rPr>
        <sz val="8"/>
        <color theme="1"/>
        <rFont val="Times New Roman"/>
        <charset val="204"/>
      </rPr>
      <t>отв неОПО</t>
    </r>
  </si>
  <si>
    <t>1.1.8.2</t>
  </si>
  <si>
    <r>
      <rPr>
        <sz val="12"/>
        <color theme="1"/>
        <rFont val="Times New Roman"/>
        <charset val="204"/>
      </rPr>
      <t>К</t>
    </r>
    <r>
      <rPr>
        <sz val="8"/>
        <color theme="1"/>
        <rFont val="Times New Roman"/>
        <charset val="204"/>
      </rPr>
      <t>отв ОПО</t>
    </r>
  </si>
  <si>
    <t>1.1.9</t>
  </si>
  <si>
    <r>
      <rPr>
        <sz val="12"/>
        <color theme="1"/>
        <rFont val="Times New Roman"/>
        <charset val="204"/>
      </rPr>
      <t>К</t>
    </r>
    <r>
      <rPr>
        <sz val="8"/>
        <color theme="1"/>
        <rFont val="Times New Roman"/>
        <charset val="204"/>
      </rPr>
      <t>охр.труда</t>
    </r>
  </si>
  <si>
    <t>1.1.10</t>
  </si>
  <si>
    <r>
      <rPr>
        <sz val="12"/>
        <color theme="1"/>
        <rFont val="Times New Roman"/>
        <charset val="204"/>
      </rPr>
      <t>К</t>
    </r>
    <r>
      <rPr>
        <sz val="8"/>
        <color theme="1"/>
        <rFont val="Times New Roman"/>
        <charset val="204"/>
      </rPr>
      <t>трен</t>
    </r>
  </si>
  <si>
    <t>1.2</t>
  </si>
  <si>
    <r>
      <rPr>
        <sz val="12"/>
        <color theme="1"/>
        <rFont val="Times New Roman"/>
        <charset val="204"/>
      </rPr>
      <t>К</t>
    </r>
    <r>
      <rPr>
        <sz val="8"/>
        <color theme="1"/>
        <rFont val="Times New Roman"/>
        <charset val="204"/>
      </rPr>
      <t>режим.налад</t>
    </r>
  </si>
  <si>
    <t>1.2.1</t>
  </si>
  <si>
    <r>
      <rPr>
        <sz val="12"/>
        <color theme="1"/>
        <rFont val="Times New Roman"/>
        <charset val="204"/>
      </rPr>
      <t>К</t>
    </r>
    <r>
      <rPr>
        <sz val="8"/>
        <color theme="1"/>
        <rFont val="Times New Roman"/>
        <charset val="204"/>
      </rPr>
      <t>темп.граф</t>
    </r>
  </si>
  <si>
    <t>1.2.2</t>
  </si>
  <si>
    <r>
      <rPr>
        <sz val="12"/>
        <color theme="1"/>
        <rFont val="Times New Roman"/>
        <charset val="204"/>
      </rPr>
      <t>К</t>
    </r>
    <r>
      <rPr>
        <sz val="8"/>
        <color theme="1"/>
        <rFont val="Times New Roman"/>
        <charset val="204"/>
      </rPr>
      <t>режим.карт</t>
    </r>
  </si>
  <si>
    <t>1.3</t>
  </si>
  <si>
    <t>Показатель обеспечения качества теплоносителей</t>
  </si>
  <si>
    <r>
      <t>К</t>
    </r>
    <r>
      <rPr>
        <sz val="8"/>
        <color theme="1"/>
        <rFont val="Times New Roman"/>
        <charset val="204"/>
      </rPr>
      <t>качест</t>
    </r>
  </si>
  <si>
    <t>1.4</t>
  </si>
  <si>
    <t>Показатель организации коммерческого учета приобретаемой тепловой энергии и реализуемой тепловой энергии</t>
  </si>
  <si>
    <r>
      <rPr>
        <sz val="12"/>
        <color theme="1"/>
        <rFont val="Times New Roman"/>
        <charset val="204"/>
      </rPr>
      <t>К</t>
    </r>
    <r>
      <rPr>
        <sz val="8"/>
        <color theme="1"/>
        <rFont val="Times New Roman"/>
        <charset val="204"/>
      </rPr>
      <t>комм.учет</t>
    </r>
  </si>
  <si>
    <t>1.5</t>
  </si>
  <si>
    <r>
      <rPr>
        <sz val="12"/>
        <color theme="1"/>
        <rFont val="Times New Roman"/>
        <charset val="204"/>
      </rPr>
      <t>К</t>
    </r>
    <r>
      <rPr>
        <sz val="8"/>
        <color theme="1"/>
        <rFont val="Times New Roman"/>
        <charset val="204"/>
      </rPr>
      <t>кач.строит</t>
    </r>
  </si>
  <si>
    <t xml:space="preserve">Наличие – 1
Отсутствие – 0
Значение индекса готовности Итсо не может быть более 0,8 в случае, если данный показатель равен 0. 
</t>
  </si>
  <si>
    <t>1.6</t>
  </si>
  <si>
    <t>Показатель обеспечения надежного теплоснабжения потребителей</t>
  </si>
  <si>
    <r>
      <rPr>
        <sz val="12"/>
        <color theme="1"/>
        <rFont val="Times New Roman"/>
        <charset val="204"/>
      </rPr>
      <t>К</t>
    </r>
    <r>
      <rPr>
        <sz val="8"/>
        <color theme="1"/>
        <rFont val="Times New Roman"/>
        <charset val="204"/>
      </rPr>
      <t>надеж</t>
    </r>
  </si>
  <si>
    <t>1.6.1</t>
  </si>
  <si>
    <r>
      <rPr>
        <sz val="12"/>
        <color theme="1"/>
        <rFont val="Times New Roman"/>
        <charset val="204"/>
      </rPr>
      <t>К</t>
    </r>
    <r>
      <rPr>
        <sz val="8"/>
        <color theme="1"/>
        <rFont val="Times New Roman"/>
        <charset val="204"/>
      </rPr>
      <t>освид</t>
    </r>
  </si>
  <si>
    <t>1.6.1.1</t>
  </si>
  <si>
    <r>
      <rPr>
        <sz val="12"/>
        <color theme="1"/>
        <rFont val="Times New Roman"/>
        <charset val="204"/>
      </rPr>
      <t>К</t>
    </r>
    <r>
      <rPr>
        <sz val="8"/>
        <color theme="1"/>
        <rFont val="Times New Roman"/>
        <charset val="204"/>
      </rPr>
      <t>освид не ОПО</t>
    </r>
  </si>
  <si>
    <t xml:space="preserve">Наличие – 1
Отсутствие – 0
</t>
  </si>
  <si>
    <t>1.6.1.2</t>
  </si>
  <si>
    <r>
      <rPr>
        <sz val="12"/>
        <color theme="1"/>
        <rFont val="Times New Roman"/>
        <charset val="204"/>
      </rPr>
      <t>К</t>
    </r>
    <r>
      <rPr>
        <sz val="8"/>
        <color theme="1"/>
        <rFont val="Times New Roman"/>
        <charset val="204"/>
      </rPr>
      <t>освид ОПО</t>
    </r>
  </si>
  <si>
    <t>1.6.2</t>
  </si>
  <si>
    <r>
      <rPr>
        <sz val="12"/>
        <color theme="1"/>
        <rFont val="Times New Roman"/>
        <charset val="204"/>
      </rPr>
      <t>К</t>
    </r>
    <r>
      <rPr>
        <sz val="8"/>
        <color theme="1"/>
        <rFont val="Times New Roman"/>
        <charset val="204"/>
      </rPr>
      <t>обслед</t>
    </r>
  </si>
  <si>
    <r>
      <rPr>
        <sz val="12"/>
        <color theme="1"/>
        <rFont val="Times New Roman"/>
        <charset val="204"/>
      </rPr>
      <t xml:space="preserve">Наличие – 1
Отсутствие – 0
</t>
    </r>
    <r>
      <rPr>
        <sz val="12"/>
        <color theme="9" tint="-0.249977111117893"/>
        <rFont val="Times New Roman"/>
        <charset val="204"/>
      </rPr>
      <t xml:space="preserve">
</t>
    </r>
  </si>
  <si>
    <t>1.6.3</t>
  </si>
  <si>
    <r>
      <rPr>
        <sz val="12"/>
        <color theme="1"/>
        <rFont val="Times New Roman"/>
        <charset val="204"/>
      </rPr>
      <t>К</t>
    </r>
    <r>
      <rPr>
        <sz val="8"/>
        <color theme="1"/>
        <rFont val="Times New Roman"/>
        <charset val="204"/>
      </rPr>
      <t>дым.труб</t>
    </r>
  </si>
  <si>
    <t>1.6.4</t>
  </si>
  <si>
    <r>
      <rPr>
        <sz val="12"/>
        <color theme="1"/>
        <rFont val="Times New Roman"/>
        <charset val="204"/>
      </rPr>
      <t>К</t>
    </r>
    <r>
      <rPr>
        <sz val="8"/>
        <color theme="1"/>
        <rFont val="Times New Roman"/>
        <charset val="204"/>
      </rPr>
      <t>испыт</t>
    </r>
  </si>
  <si>
    <t xml:space="preserve">Наличие – 1
Отсутствие – 0
</t>
  </si>
  <si>
    <t>1.6.5</t>
  </si>
  <si>
    <t xml:space="preserve">Акты проведения гидравлических испытаний на прочность и плотность трубопроводов тепловых сетей в соответствии с пунктом 6.2.16 Правил технической эксплуатации тепловых энергоустановок 
(подпункт 9.3.19 пункта 9 Правил)
</t>
  </si>
  <si>
    <t xml:space="preserve">Показатель наличия актов проведения гидравлических испытаний на прочность и плотность трубопроводов тепловых сетей </t>
  </si>
  <si>
    <r>
      <rPr>
        <sz val="12"/>
        <color theme="1"/>
        <rFont val="Times New Roman"/>
        <charset val="204"/>
      </rPr>
      <t>К</t>
    </r>
    <r>
      <rPr>
        <sz val="8"/>
        <color theme="1"/>
        <rFont val="Times New Roman"/>
        <charset val="204"/>
      </rPr>
      <t>гидр</t>
    </r>
  </si>
  <si>
    <t>1.6.6</t>
  </si>
  <si>
    <r>
      <rPr>
        <sz val="12"/>
        <color theme="1"/>
        <rFont val="Times New Roman"/>
        <charset val="204"/>
      </rPr>
      <t>К</t>
    </r>
    <r>
      <rPr>
        <sz val="8"/>
        <color theme="1"/>
        <rFont val="Times New Roman"/>
        <charset val="204"/>
      </rPr>
      <t>шурф</t>
    </r>
  </si>
  <si>
    <t>1.6.7</t>
  </si>
  <si>
    <r>
      <rPr>
        <sz val="12"/>
        <color theme="1"/>
        <rFont val="Times New Roman"/>
        <charset val="204"/>
      </rPr>
      <t>К</t>
    </r>
    <r>
      <rPr>
        <sz val="8"/>
        <color theme="1"/>
        <rFont val="Times New Roman"/>
        <charset val="204"/>
      </rPr>
      <t>очист.промыв</t>
    </r>
  </si>
  <si>
    <t>1.6.8</t>
  </si>
  <si>
    <r>
      <rPr>
        <sz val="12"/>
        <color theme="1"/>
        <rFont val="Times New Roman"/>
        <charset val="204"/>
      </rPr>
      <t>К</t>
    </r>
    <r>
      <rPr>
        <sz val="8"/>
        <color theme="1"/>
        <rFont val="Times New Roman"/>
        <charset val="204"/>
      </rPr>
      <t>электр.сопр</t>
    </r>
  </si>
  <si>
    <t>1.6.9</t>
  </si>
  <si>
    <r>
      <rPr>
        <sz val="12"/>
        <color theme="1"/>
        <rFont val="Times New Roman"/>
        <charset val="204"/>
      </rPr>
      <t>К</t>
    </r>
    <r>
      <rPr>
        <sz val="8"/>
        <color theme="1"/>
        <rFont val="Times New Roman"/>
        <charset val="204"/>
      </rPr>
      <t>насос.стан</t>
    </r>
  </si>
  <si>
    <t>1.6.10</t>
  </si>
  <si>
    <r>
      <rPr>
        <sz val="12"/>
        <color theme="1"/>
        <rFont val="Times New Roman"/>
        <charset val="204"/>
      </rPr>
      <t>К</t>
    </r>
    <r>
      <rPr>
        <sz val="8"/>
        <color theme="1"/>
        <rFont val="Times New Roman"/>
        <charset val="204"/>
      </rPr>
      <t>топл</t>
    </r>
  </si>
  <si>
    <t>1.6.10.1</t>
  </si>
  <si>
    <r>
      <rPr>
        <sz val="12"/>
        <color theme="1"/>
        <rFont val="Times New Roman"/>
        <charset val="204"/>
      </rPr>
      <t>К</t>
    </r>
    <r>
      <rPr>
        <sz val="8"/>
        <color theme="1"/>
        <rFont val="Times New Roman"/>
        <charset val="204"/>
      </rPr>
      <t>догтопл</t>
    </r>
  </si>
  <si>
    <t>1.6.10.2</t>
  </si>
  <si>
    <r>
      <rPr>
        <sz val="12"/>
        <color theme="1"/>
        <rFont val="Times New Roman"/>
        <charset val="204"/>
      </rPr>
      <t>К</t>
    </r>
    <r>
      <rPr>
        <sz val="8"/>
        <color theme="1"/>
        <rFont val="Times New Roman"/>
        <charset val="204"/>
      </rPr>
      <t>запаст</t>
    </r>
  </si>
  <si>
    <t>1.6.10.2.1</t>
  </si>
  <si>
    <r>
      <rPr>
        <sz val="12"/>
        <color theme="1"/>
        <rFont val="Times New Roman"/>
        <charset val="204"/>
      </rPr>
      <t>Запас</t>
    </r>
    <r>
      <rPr>
        <sz val="8"/>
        <color theme="1"/>
        <rFont val="Times New Roman"/>
        <charset val="204"/>
      </rPr>
      <t>факт</t>
    </r>
  </si>
  <si>
    <t>фактическое значение</t>
  </si>
  <si>
    <t>1.6.10.2.2</t>
  </si>
  <si>
    <r>
      <rPr>
        <sz val="12"/>
        <color theme="1"/>
        <rFont val="Times New Roman"/>
        <charset val="204"/>
      </rPr>
      <t>Запас</t>
    </r>
    <r>
      <rPr>
        <sz val="8"/>
        <color theme="1"/>
        <rFont val="Times New Roman"/>
        <charset val="204"/>
      </rPr>
      <t xml:space="preserve">нормат </t>
    </r>
  </si>
  <si>
    <t>1.6.11</t>
  </si>
  <si>
    <r>
      <rPr>
        <sz val="12"/>
        <color theme="1"/>
        <rFont val="Times New Roman"/>
        <charset val="204"/>
      </rPr>
      <t>К</t>
    </r>
    <r>
      <rPr>
        <sz val="8"/>
        <color theme="1"/>
        <rFont val="Times New Roman"/>
        <charset val="204"/>
      </rPr>
      <t>матер</t>
    </r>
  </si>
  <si>
    <t>1.6.11.1</t>
  </si>
  <si>
    <t>1.6.12</t>
  </si>
  <si>
    <r>
      <rPr>
        <sz val="12"/>
        <color theme="1"/>
        <rFont val="Times New Roman"/>
        <charset val="204"/>
      </rPr>
      <t>К</t>
    </r>
    <r>
      <rPr>
        <sz val="8"/>
        <color theme="1"/>
        <rFont val="Times New Roman"/>
        <charset val="204"/>
      </rPr>
      <t>страх</t>
    </r>
  </si>
  <si>
    <t>1.7</t>
  </si>
  <si>
    <t>Крезерв</t>
  </si>
  <si>
    <t>1.8</t>
  </si>
  <si>
    <r>
      <rPr>
        <sz val="12"/>
        <color theme="1"/>
        <rFont val="Times New Roman"/>
        <charset val="204"/>
      </rPr>
      <t>К</t>
    </r>
    <r>
      <rPr>
        <sz val="8"/>
        <color theme="1"/>
        <rFont val="Times New Roman"/>
        <charset val="204"/>
      </rPr>
      <t>порядок</t>
    </r>
  </si>
  <si>
    <t xml:space="preserve">Наличие – 1
Отсутствие – 0 
</t>
  </si>
  <si>
    <t>2</t>
  </si>
  <si>
    <r>
      <rPr>
        <sz val="12"/>
        <color theme="1"/>
        <rFont val="Times New Roman"/>
        <charset val="204"/>
      </rPr>
      <t>К</t>
    </r>
    <r>
      <rPr>
        <sz val="8"/>
        <color theme="1"/>
        <rFont val="Times New Roman"/>
        <charset val="204"/>
      </rPr>
      <t>предп</t>
    </r>
  </si>
  <si>
    <t>3</t>
  </si>
  <si>
    <t>Показатель наличия утвержденного плана подготовки к отопительному периоду</t>
  </si>
  <si>
    <r>
      <rPr>
        <sz val="12"/>
        <rFont val="Times New Roman"/>
        <charset val="204"/>
      </rPr>
      <t>К</t>
    </r>
    <r>
      <rPr>
        <sz val="8"/>
        <rFont val="Times New Roman"/>
        <charset val="204"/>
      </rPr>
      <t>план</t>
    </r>
  </si>
  <si>
    <t>Значение</t>
  </si>
  <si>
    <t>готов с условиями</t>
  </si>
  <si>
    <t xml:space="preserve">Итсо =
Кзакон о тепл * 0,9 +
Кпредп * 0,05 +
Кплан * 0,05
</t>
  </si>
  <si>
    <t xml:space="preserve">Выполнить требования, установленные частью 4 статьи 20 Федерального закона от 27 июля 2010 г. N 190-ФЗ "О теплоснабжении" (далее - Федеральный закон о теплоснабжении) (подпункт 9.1 пункта 9 Правил обеспечения готовности к отопительному периоду, утвержденных приказом Минэнерго России от 13 ноября 2024 г. N 2234 (далее - Правила):
</t>
  </si>
  <si>
    <t xml:space="preserve">Показатель выполнения требований Федерального закона о теплоснабжени
</t>
  </si>
  <si>
    <t xml:space="preserve">Кзакон о тепл =
Кфунк * 0,05 +
Крежим.налад * 0,01 +
Ккачест * 0,01 +
Ккомм.учет * 0,01 +
Ккач.строит * 0,25 +
Кнадеж * 0,65 +
Крезерв * 0,01 +
Кпорядок * 0,01
</t>
  </si>
  <si>
    <t xml:space="preserve">Обеспечивать функционирование эксплуатационной, диспетчерской и аварийной служб (пункт 1 части 4 статьи 20 Федерального закона о теплоснабжении)
</t>
  </si>
  <si>
    <t xml:space="preserve">Документы, предусмотренные подпунктами 9.3.1 - 9.3.8 пункта 9 Правил
</t>
  </si>
  <si>
    <t xml:space="preserve">Показатель обеспечения функционирования эксплуатационной, диспетчерской и аварийной служб
</t>
  </si>
  <si>
    <t xml:space="preserve">Кфункц =
Кшт * 0,1 +
Ксогл * 0,1 +
Кдисп * 0,1 +
Кперечень * 0,1 +
Кэксп/произв.инстр * 0,1 +
Кзнаний * 0,1 +
Кобуч * 0,1 +
Котв * 0,1 +
Кохр.труда * 0,1 +
Ктрен * 0,1
</t>
  </si>
  <si>
    <t xml:space="preserve">Выписка из утвержденного штатного расписания, подтверждающая наличие персонала, осуществляющего функции эксплуатационной, диспетчерской и аварийной служб, или договоры на техническое обслуживание, энергосервисные контракты в случае привлечения специализированных организаций для эксплуатации оборудования
(подпункт 9.3.1 пункта 9 Правил)
</t>
  </si>
  <si>
    <t xml:space="preserve">Показатель наличия персонала, осуществляющего функции эксплуатационной, диспетчерской и аварийной служб или договоров на техническое обслуживание, энергосервисных контрактов
</t>
  </si>
  <si>
    <t xml:space="preserve">Копия заключенного соглашения об управлении системой теплоснабжения, в соответствии с требованиями Правил организации теплоснабжения в Российской Федерации, утвержденных постановлением Правительства Российской Федерации от 8 августа 2012 г. N 808 (далее - Правила организации теплоснабжения в Российской Федерации) (подпункт 9.3.2 пункта 9 Правил)
</t>
  </si>
  <si>
    <t xml:space="preserve">Показатель наличия соглашения об управлении системой теплоснабжения
</t>
  </si>
  <si>
    <t xml:space="preserve">Количество заключенных соглашений об управлении системой теплоснабжения
</t>
  </si>
  <si>
    <t xml:space="preserve">Количество организаций всего в системе теплоснабжения
</t>
  </si>
  <si>
    <t xml:space="preserve">Ксогл = Nсогл / Nвсего РСО в системе т/сн
</t>
  </si>
  <si>
    <t xml:space="preserve">Утвержденное положение о диспетчерской службе или распорядительный документ организации о назначении ответственного за диспетчерское управление в соответствии с требованиями главы V Правил технической эксплуатации объектов теплоснабжения и теплопотребляющих установок, утвержденных приказом Минэнерго России от 14 мая 2025 г. N 511 &lt;1&gt; (далее - Правила N 511)
(подпункт 9.3.3 пункта 9 Правил)
</t>
  </si>
  <si>
    <t xml:space="preserve">Показатель наличия положение о диспетчерской службе или распорядительный документ организации о назначении ответственного за диспетчерское управление
</t>
  </si>
  <si>
    <t xml:space="preserve">Организационно-распорядительные документы об утверждении перечня производственных инструкций для безопасной эксплуатации котлов и вспомогательного оборудования в случае эксплуатации опасных производственных объектов (далее - ОПО), разработанного в соответствии с пунктом 278 Правил промышленной безопасности при использовании оборудования, работающего под избыточным давлением, утвержденных приказом Ростехнадзора от 15 декабря 2020 г. N 536 &lt;2&gt; (далее - Правила промышленной безопасности), и (или) перечня документации эксплуатирующей организации для объектов, не являющихся ОПО, разработанного в соответствии с подпунктом 2 пункта 6 Правил N 511
(подпункт 9.3.4 пункта 9 Правил)
</t>
  </si>
  <si>
    <t xml:space="preserve">Показатель наличия перечня производственных инструкций для безопасной эксплуатации котлов и вспомогательного оборудования
</t>
  </si>
  <si>
    <t xml:space="preserve">Кперечень =
КпереченьОПО * 0,5 +
Кперечень неОПО * 0,5
</t>
  </si>
  <si>
    <t xml:space="preserve">Показатель наличия перечня производственных инструкций для безопасной эксплуатации котлов и вспомогательного оборудования в случае эксплуатации ОПО
</t>
  </si>
  <si>
    <t xml:space="preserve">Показатель наличия перечня документации эксплуатирующей организации для объектов, не являющихся ОПО
</t>
  </si>
  <si>
    <t xml:space="preserve">Утвержденные в соответствии с требованиями пунктов 35 и 38 Правил N 511 эксплуатационные инструкции объектов теплоснабжения и (или) производственные инструкции, разработанные в соответствии с пунктами 278, 363 и 364 Правил промышленной безопасности
(подпункт 9.3.5 пункта 9 Правил)
</t>
  </si>
  <si>
    <t xml:space="preserve">Показатель наличия эксплуатационных инструкций объектов теплоснабжения и (или) производственных инструкций
</t>
  </si>
  <si>
    <t xml:space="preserve">Копии удостоверений о проверке знаний или журнала проверки знаний, протоколов проверки знаний, предусмотренных пунктами 43 - 45 Правил технической эксплуатации электроустановок потребителей электрической энергии, утвержденных приказом Минэнерго России от 12 августа 2022 г. N 811 &lt;3&gt; (далее - Правила технической эксплуатации электроустановок потребителей), пунктами 70, 71 Правил N 511, и (или) копии удостоверений о допуске к самостоятельной работе обслуживающего персонала или протоколов проверки знаний в области промышленной безопасности работников и руководителей, предусмотренные пунктом 238 Правил промышленной безопасности, в случае эксплуатации ОПО
(подпункт 9.3.6 пункта 9 Правил)
</t>
  </si>
  <si>
    <t xml:space="preserve">Кзнаний =
Кпров зн не ОПО * 0,5 +
Кпров зн ОПО * 0,5
</t>
  </si>
  <si>
    <t xml:space="preserve">Показатель наличия удостоверений о проверке знаний или журнала проверки знаний, протоколов проверки знаний, предусмотренных Правилами технической эксплуатации электроустановок потребителей, Правилами технической эксплуатации тепловых энергоустановок
</t>
  </si>
  <si>
    <t xml:space="preserve">Копии документов, подтверждающих проведение обучения работников действиям в случае аварии или инцидента на опасном производственном объекте, в соответствии со статьей 10 Федерального закона от 21 июля 1997 г. N 116-ФЗ "О промышленной безопасности опасных производственных объектов" (далее - Федеральный закон о промышленной безопасности)
(подпункт 9.3.7 пункта 9 Правил)
</t>
  </si>
  <si>
    <t xml:space="preserve">Показатель наличия документов, подтверждающих проведение обучения работников действиям в случае аварии или инцидента на опасном производственном объекте
</t>
  </si>
  <si>
    <t xml:space="preserve">Установленные пунктом 7 Правил N 511 организационно-распорядительные документы организации о назначении ответственных лиц за безопасную эксплуатацию тепловых энергоустановок для объектов, не отнесенных к ОПО, и (или) установленные пунктом 228 Правил промышленной безопасности при использовании оборудования, работающего под избыточным давлением,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(подпункт 9.3.8 пункта 9 Правил)
</t>
  </si>
  <si>
    <t xml:space="preserve">Котв =
Котв неОПО * 0,5 +
Котв ОПО * 0,5
</t>
  </si>
  <si>
    <t xml:space="preserve">Показатель наличия организационно-распорядительных документов организации о назначении ответственных лиц за безопасную эксплуатацию тепловых энергоустановок для объектов, не отнесенных к ОПО
</t>
  </si>
  <si>
    <t xml:space="preserve">Показатель наличия организационно-распорядительных документов организации о назначении ответственных лиц за безопасную эксплуатацию оборудования под давлением и ответственных за осуществление производственного контроля при эксплуатации оборудования на ОПО
</t>
  </si>
  <si>
    <t xml:space="preserve">Утвержденные инструкции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в соответствии с требованиями Правил по охране труда при эксплуатации объектов теплоснабжения и теплопотребляющих установок, утвержденных приказом Минтруда России от 17 декабря 2020 г. N 924н &lt;4&gt;
(подпункт 9.3.9 пункта 9 Правил)
</t>
  </si>
  <si>
    <t xml:space="preserve">Показатель наличия утвержденных инструкций по охране труда, утвержденный порядок производства работ повышенной опасности и оформления наряда-допуска, утвержденный перечень работ, выполняемых по нарядам-допускам
</t>
  </si>
  <si>
    <t xml:space="preserve">Копии утвержденных в соответствии с пунктами 95, 97 Правил N 511 и с пунктом 236 Правил промышленной безопасности, программ противоаварийных тренировок, журналов, подтверждающих проведение тренировок согласно утвержденной программе противоаварийных тренировок
(подпункт 9.3.10 пункта 9 Правил)
</t>
  </si>
  <si>
    <t xml:space="preserve">Показатель наличия программ противоаварийных тренировок, журналов, подтверждающих проведение тренировок согласно утвержденной программе противоаварийных тренировок
</t>
  </si>
  <si>
    <t xml:space="preserve">Проводить наладку принадлежащих им тепловых сетей
(пункт 2 части 4 статьи 20 Федерального закона о теплоснабжении) и осуществлять контроль за режимами потребления тепловой энергии
(пункт 3 части 4 статьи 20 Федерального закона о теплоснабжении)
</t>
  </si>
  <si>
    <t xml:space="preserve">Документы, предусмотренные подпунктами 9.3.11 и 9.3.22 пункта 9 Правил
</t>
  </si>
  <si>
    <t xml:space="preserve">Показатель проведения наладки тепловых сетей и контроля за режимами потребления тепловой энергии
</t>
  </si>
  <si>
    <t xml:space="preserve">Крежим.налад =
Ктемп.граф * 0,5 +
Крежим.карт * 0,5
</t>
  </si>
  <si>
    <t xml:space="preserve">Разработанные и утвержденные температурные графики, гидравлические режимы работы системы теплоснабжения на предстоящий отопительный период, разработанные в соответствии с абзацами первым - третьим пункта 125 Правил N 511, а также копии эксплуатационных инструкций по ведению и контролю режимов работы системы теплоснабжения
(подпункт 9.3.11 пункта 9 Правил)
</t>
  </si>
  <si>
    <t xml:space="preserve">Показатель наличия температурных графиков, гидравлических режимов работы системы теплоснабжения
</t>
  </si>
  <si>
    <t xml:space="preserve">Технические отчеты о проведении режимно-наладочных испытаний объектов теплоснабжения, утвержденные режимные карты, требования к которым установлены пунктами 32, 249, 250, абзацами первым и вторым пункта 251, пунктами 294, 295 и 447 Правил N 511
(пункт 9.3.22 пункта 9 Правил)
</t>
  </si>
  <si>
    <t xml:space="preserve">Показатель наличия технических отчетов о проведении режимно-наладочных испытаний объектов теплоснабжения, утвержденных режимных карт
</t>
  </si>
  <si>
    <t xml:space="preserve">Обеспечивать качество теплоносителей
(пункт 4 части 4 статьи 20 Федерального закона о теплоснабжении)
</t>
  </si>
  <si>
    <t xml:space="preserve">Копии утвержденной инструкции по эксплуатации установок для докотловой обработки воды (если предусмотрены проектной документацией объектов теплоснабжения) и инструкции по ведению водно-химического режима, включающей режимные карты, утвержденный график химконтроля за водно-химическим режимом котельных и тепловых сетей, разработанный в соответствии с требованиями пунктов 276, 279 Правил N 511, пункта 278 Правил промышленной безопасности
(подпункт 9.3.12 пункта 9 Правил)
</t>
  </si>
  <si>
    <t xml:space="preserve">Организовывать коммерческий учет приобретаемой тепловой энергии и реализуемой тепловой энергии
(пункт 5 части 4 статьи 20 Федерального закона о теплоснабжении)
</t>
  </si>
  <si>
    <t xml:space="preserve">Копии актов ввода в эксплуатацию и актов периодической проверки узла учета и средств измерений, входящих в состав узла учета (в случае организации коммерческого учета), акты разграничения балансовой принадлежности, предусмотренные Правилами коммерческого учета тепловой энергии, теплоносителя, утвержденными постановлением Правительства Российской Федерации от 18 ноября 2013 г. N 1034 (далее - Правила коммерческого учета). Результаты поверки приборов и средств измерений, входящих в состав узла учета и подлежащих поверке, подтвержденные в соответствии с частью 4 статьи 13 Федерального закона от 26.06.2008 N 102-ФЗ "Об обеспечении единства измерений"
(подпункт 9.3.13 пункта 9 Правил)
</t>
  </si>
  <si>
    <t xml:space="preserve">Обеспечивать проверку качества строительства, реконструкции и (или) модернизации принадлежащих теплоснабжающим, теплосетевым организациям тепловых сетей, в том числе качества тепловой изоляции
(пункт 6 части 4 статьи 20 Федерального закона о теплоснабжении)
</t>
  </si>
  <si>
    <t xml:space="preserve">Разработанный в соответствии с подпунктом 5 пункта 6 Правил N 511 нормативно-технический документ об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а также акты приемки объектов теплоснабжения и теплопотребляющих установок из ремонта с приложением дефектных ведомостей (при наличии), протоколов испытаний и наладки, предусмотренные пунктом 15 Правил N 511, - в случае эксплуатации объектов, не являющихся ОПО, и (или) копии удостоверений (свидетельств) о качестве монтажа в случае выполнения мероприятий по строительству, реконструкции и (или) модернизации тепловых сетей - в случае эксплуатации ОПО
(подпункт 9.3.14 пункта 9 Правил)
</t>
  </si>
  <si>
    <t xml:space="preserve">Показатель наличия нормативно-технического документа по организации ремонтного производства, разработке ремонтной документации, планированию и подготовке к ремонту, выводу в ремонт и производству ремонта, а также приемке и оценке качества ремонта
</t>
  </si>
  <si>
    <t xml:space="preserve">Обеспечивать надежное теплоснабжение потребителей (пункт 7 части 4 статьи 20 Федерального закона о теплоснабжении)
</t>
  </si>
  <si>
    <t xml:space="preserve">Документы, предусмотренные подпунктами 9.3.15 - 9.3.21, 9.3.23 - 9.3.29 пункта 9 Правил
</t>
  </si>
  <si>
    <t xml:space="preserve">Кнадеж = Косвид * 0,01 +
Кобслед * 0,05 +
Кдым.труб * 0,05 +
Киспыт * 0,01 +
Кгидр * 0,4 +
Кшурф * 0,01 +
Кочист.промыв * 0,4 +
Кэлектр.сопр * 0,01 +
Кнасос стан * 0,01 +
Ктопл * 0,03 +
Кматер * 0,01 +
Кстрах * 0,01
</t>
  </si>
  <si>
    <t xml:space="preserve">Копии паспортов паровых и (или) водогрейных котельных установок, центральных тепловых пунктов и оборудования, работающего под избыточным давлением, с отметками:
о проведении технических освидетельствований, актов о проведении гидравлических испытаний с выводами об отсутствии выявленных дефектов, запрещающих эксплуатацию. Для оборудования, отработавшего установленный в технической документации организации-изготовителя или проектной документации срок службы, или при превышении количества циклов его нагрузки - сведения о зарегистрированных федеральным органом исполнительной власти в области промышленной безопасности заключениях экспертизы промышленной безопасности (для ОПО) в соответствии с частью 2 статьи 7 Федерального закона о промышленной безопасности и заключениях о проведении технического диагностирования (для объектов, не являющихся ОПО) с выводами о продлении срока эксплуатации оборудования в соответствии с пунктом 27 Правил N 511; о проверке плотности (герметичности), настройки и регулировки предохранительных клапанов
(подпункт 9.3.15 пункта 9 Правил)
</t>
  </si>
  <si>
    <t xml:space="preserve">Показатель наличия отметок в паспорте оборудования, не являющегося ОПО, о проведенном техническом освидетельствовании, гидравлическом испытании, техническом диагностировании, настройки предохранительных клапанов с выводами о продлении срока эксплуатации
</t>
  </si>
  <si>
    <t xml:space="preserve">Показатель наличия паспортов паровых и (или) водогрейных котельных установок, центральных тепловых пунктов и оборудования, работающего под избыточным давлением с выводами о продлении срока эксплуатации
</t>
  </si>
  <si>
    <t xml:space="preserve">Косвид =
Косвид не ОПО * 0,5 +
Косвид ОПО * 0,5
</t>
  </si>
  <si>
    <t xml:space="preserve">Показатель наличия отметок в паспорте оборудования о проведенных техническом освидетельствовании, гидравлическом испытании, экспертизы промышленной безопасности, настройки и регулировки предохранительных клапанов с выводами о продлении срока эксплуатации
</t>
  </si>
  <si>
    <t xml:space="preserve">Копии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в соответствии с пунктом 165 Правил N 511
(подпункт 9.3.16 пункта 9 Правил)
</t>
  </si>
  <si>
    <t xml:space="preserve">Показатель наличия актов комплексного обследования, очередных и внеочередных осмотров зданий и сооружений объектов теплоснабжения, журналов, паспортов зданий и сооружений, определенных перечнем документации эксплуатирующей организации, в которые занесены результаты текущих осмотров
</t>
  </si>
  <si>
    <t xml:space="preserve">Копии актов и паспортов дымовых труб, в которых в соответствии с требованиями пункта 195 Правил N 511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(подпункт 9.3.17 пункта 9 Правил)
</t>
  </si>
  <si>
    <t xml:space="preserve">Показатель наличия актов и паспортов
дымовых труб, в которых отражены результаты наблюдений за техническим состоянием дымовых труб, за осадкой фундаментов, мониторингом деформации, проверок вертикальности, инструментальной проверки заземляющего контура, наблюдения за исправностью осветительной арматуры дымовых труб
</t>
  </si>
  <si>
    <t xml:space="preserve">Наличие - 1
Отсутствие - 0
В случае если организация не владеет и не эксплуатирует источники теплоснабжения, Кдым.труб принимается равным 1.
</t>
  </si>
  <si>
    <t xml:space="preserve">Акты (технические отчеты)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в сроки, установленные пунктами 352, 355, 356 Правил N 511 (подпункт 9.3.18 пункта 9 Правил)
</t>
  </si>
  <si>
    <t xml:space="preserve">Показатель наличия актов (технических отчетов) о проведении испытаний тепловых сетей (в соответствии с графиком проведения испытаний, утвержденным руководителем (техническим руководителем) организации) на максимальную температуру, о проведении испытаний по определению тепловых потерь через тепловую изоляцию, о проведении испытания по определению гидравлических потерь трубопроводов водяных тепловых сетей
</t>
  </si>
  <si>
    <t xml:space="preserve">Наличие - 1
Отсутствие - 0
В случае если организация не владеет и не эксплуатирует тепловые сети, Киспыт принимается равным 1
</t>
  </si>
  <si>
    <t xml:space="preserve">Документы, подтверждающие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требования к проведению которых установлены пунктами 367 - 369 Правил N 511
(подпункт 9.3.20 пункта 9 Правил)
</t>
  </si>
  <si>
    <t xml:space="preserve">Показатель наличия документов, подтверждающих проведение мероприятий по контролю за состоянием подземных трубопроводов тепловой сети (за исключением неметаллических), проложенных в непроходных каналах, и при бесканальной прокладке
</t>
  </si>
  <si>
    <t xml:space="preserve">Наличие - 1
Отсутствие - 0
В случае если организация не владеет и не эксплуатирует тепловые сети или тепловые сети проложены воздушной прокладкой или в проходном (полупроходном) канале, Кшурф принимается равным 1
</t>
  </si>
  <si>
    <t xml:space="preserve">Акты о проведении очистки и промывки тепловых сетей, тепловых пунктов, требования к которым установлены пунктами 335 - 337, абзацами шестым - восьмым пункта 404 и пунктом 412 Правил N 511
(подпункт 9.3.21 пункта 9 Правил)
</t>
  </si>
  <si>
    <t xml:space="preserve">Показатель наличия актов о проведении очистки и тепловых сетей, тепловых пунктов
</t>
  </si>
  <si>
    <t xml:space="preserve">Акт измерений удельного электрического сопротивления грунта и потенциалов блуждающих токов в соответствии с требованиями пункта 364 Правил N 511
(подпункт 9.3.23 Пункта 9 Правил)
</t>
  </si>
  <si>
    <t xml:space="preserve">Показатель наличия актов измерений удельного электрического сопротивления грунта и потенциалов блуждающих токов
</t>
  </si>
  <si>
    <t xml:space="preserve">Наличие - 1
Отсутствие - 0
В случае если на объекте оценки организация не эксплуатирует тепловые сети, Кэлектр.сопр принимается равным 1
</t>
  </si>
  <si>
    <t xml:space="preserve">Акт опробования работоспособности оборудования насосных станций, проведение которого установлено требованиями пункта 388 Правил N 511
(подпункт 9.3.24 Пункта 9 Правил)
</t>
  </si>
  <si>
    <t xml:space="preserve">Показатель наличия акта опробования работоспособности оборудования насосных станций
</t>
  </si>
  <si>
    <t xml:space="preserve">Копии договора (договоров) (за исключением охраняемой законом тайны) поставки основного топлива, заключенного (заключенных) на срок не менее срока предстоящего отопительного периода, и копии документов, подтверждающих наличие фактических запасов основного и резервного (аварийного) топлива в объеме не менее утвержденного федеральным органом исполнительной власти или органами исполнительной власти субъектов Российской Федерации нормативов запасов топлива на источниках тепловой энергии в соответствии с Порядком определения нормативов запасов топлива на источниках тепловой энергии (за исключением источников тепловой энергии, функционирующих в режиме комбинированной выработки электрической и тепловой энергии), утвержденным приказом Минэнерго России от 10 августа 2012 г. N 377 &lt;5&gt;
(подпункт 9.3.25 пункта 9 Правил)
</t>
  </si>
  <si>
    <t xml:space="preserve">Показатель наличия запаса топлива не менее утвержденных нормативов запасов топлива
</t>
  </si>
  <si>
    <t xml:space="preserve">Ктопл =
Кдогтопл * 0,5 +
Кзапаст * 0,5
</t>
  </si>
  <si>
    <t xml:space="preserve">Показатель наличия договора (договоров) поставки основного топлива, заключенного (заключенных) на срок не менее срока предстоящего отопительного периода
</t>
  </si>
  <si>
    <t xml:space="preserve">Кдогтопл = 1, если подтверждено наличие договоров
Кдогтопл = 0, если не подтверждено наличие договоров
</t>
  </si>
  <si>
    <t xml:space="preserve">Показатель подтверждения наличия запаса топлива не менее утвержденных нормативов запасов топлива
</t>
  </si>
  <si>
    <t xml:space="preserve">Фактический объем запаса топлива, тысячи тонн
</t>
  </si>
  <si>
    <t xml:space="preserve">Утвержденный нормативный объем запаса топлива, тысячи тонн
</t>
  </si>
  <si>
    <t xml:space="preserve">Утвержденный в соответствии с требованиями пункта 28 Правил N 511 перечень запасов материалов, запорной арматуры, запасных частей, средств механизации для выполнения срочных внеплановых (аварийных) ремонтных работ, результаты последней проведенной инвентаризации запасов материалов, запорной арматуры, запасных частей, средств механизации для выполнения срочных внеплановых (аварийных) ремонтных работ, оформленные в соответствии с требованиями Положения по ведению бухгалтерского учета и бухгалтерской отчетности в Российской Федерации, утвержденного приказом Минфина России от 29 июля 1998 г. N 34н &lt;6&gt;
(подпункт 9.3.26 Пункта 9 Правил)
</t>
  </si>
  <si>
    <t xml:space="preserve">Показатель наличия запасов материалов, запорной арматуры, запасных частей, средств механизации
</t>
  </si>
  <si>
    <t xml:space="preserve">Кинвент
</t>
  </si>
  <si>
    <t xml:space="preserve">Количество запасов материалов, запорной арматуры, запасных частей, средств механизации для выполнения срочных внеплановых (аварийных) ремонтных работ согласно последней инвентаризации
</t>
  </si>
  <si>
    <t>1.6.11.2.</t>
  </si>
  <si>
    <t>-</t>
  </si>
  <si>
    <t>Кперечня</t>
  </si>
  <si>
    <t xml:space="preserve">Количество запасов материалов, запорной арматуры, запасных частей, средств механизации для выполнения срочных внеплановых (аварийных) ремонтных работ согласно перечню
</t>
  </si>
  <si>
    <t xml:space="preserve">В соответствии с требованиями части 1 статьи 9 Федерального закона о промышленной безопасности копия лицензии или выписки из реестра лицензий Ростехнадзора, копия договора обязательного страхования гражданской ответственности, заключенного в соответствии с законодательством Российской Федерации об обязательном страховании гражданской ответственности владельца опасного объекта за причинение вреда в результате аварии на опасном объекте. Требование не распространяется на объекты теплоснабжения организаций, подведомственных федеральным органам исполнительной власти в сфере обороны, обеспечения безопасности, государственной охраны, внешней разведки, мобилизационной подготовки и мобилизации
(подпункт 9.3.27 пункта 9 Правил)
</t>
  </si>
  <si>
    <t xml:space="preserve">Показатель наличия лицензии Ростехнадзора и договора обязательного страхования гражданской ответственности
</t>
  </si>
  <si>
    <t xml:space="preserve">Выполнять мероприятия по резервированию систем теплоснабжения, определенные утвержденной актуализированной схемой теплоснабжения и включенные в инвестиционную программу теплоснабжающей или теплосетевой организации (пункт 8 части 4 статьи 20 Федерального закона о теплоснабжении)
</t>
  </si>
  <si>
    <t xml:space="preserve">Разрешение на допуск в эксплуатацию и (или) временное разрешение на допуск в эксплуатацию на объекты теплоснабжения в соответствии с требованиями Правил выдачи разрешений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утвержденных постановлением Правительства Российской Федерации от 30 января 2021 г. N 85 &lt;7&gt;, построенных для реализации мероприятий по резервированию систем теплоснабжения в текущем отопительном периоде (в части мероприятий, определенных утвержденной актуализированной схемой теплоснабжения и включенных в инвестиционную программу теплоснабжающей или теплосетевой организации согласно части 8 статьи 20 и части 10 статьи 29 Федерального закона о теплоснабжении)
(подпункт 9.3.29 пункта 9 Правил)
</t>
  </si>
  <si>
    <t xml:space="preserve">Показатель наличия разрешения на допуск в эксплуатацию энергопринимающих установок потребителей электрической энергии, объектов по производству электрической энергии, объектов электросетевого хозяйства, объектов теплоснабжения и теплопотребляющих установок, построенных для реализации мероприятий по резервированию систем теплоснабжения
</t>
  </si>
  <si>
    <t xml:space="preserve">Иметь согласованный с органом местного самоуправления порядок (план) действий по ликвидации последствий аварийных ситуаций в сфере теплоснабжения
(пункт 9 части 4 статьи 20 Федерального закона о теплоснабжении)
</t>
  </si>
  <si>
    <t xml:space="preserve">Утвержденный в соответствии с требованиями пункта 114 Правил N 511 и (или) Положения о разработке планов мероприятий по локализации и ликвидации последствий аварий на опасных производственных объектах, утвержденного постановлением Правительства Российской Федерации от 15 сентября 2020 г. N 1437 &lt;8&gt;, порядок (план) действий по ликвидации последствий аварийных ситуаций в сфере теплоснабжения или предусмотренные пунктом 386 Правил промышленной безопасности инструкции, устанавливающие действия работников в аварийных ситуациях (в том числе при аварии)
</t>
  </si>
  <si>
    <t xml:space="preserve">Показатель наличия порядка (плана) действий по ликвидации последствий аварийных ситуаций в сфере теплоснабжения
</t>
  </si>
  <si>
    <t xml:space="preserve">Обеспечить выполнение в установленные сроки предписаний,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об устранении нарушений требований пунктов 26, 32, 59, 60, 66, 117, абзацев первого - третьего пункта 125, абзаца первого пункта 155, пунктов 156, 157, 169, 170, абзаца первого пункта 201, пункта 202, абзаца четвертого пункта 225, пунктов 249, 250, абзацев первого и второго пункта 251, пунктов 264, 265, 306, 311, 312, 315 - 319, абзаца восьмого пункта 333, пунктов 348 - 350, 352, 355, 356, 359, 375, абзацев четвертого и пятого пункта 378, пункта 388, абзацев второго - четвертого, шестого - восьмого и десятого пункта 404, пунктов 408, 412 Правил N 511 и пунктов 394, 396 - 399, 403 Правил промышленной безопасности
(подпункт 9.2 пункта 9 Правил)
</t>
  </si>
  <si>
    <t xml:space="preserve">Справка об отсутствии невыполненных в установленные сроки предписаний об устранении нарушений требований пунктов 26, 32, 59, 60, 66, 117, абзацев первого - третьего пункта 125, абзаца первого пункта 155, пунктов 156, 157, 169, 170, абзаца первого пункта 201, пункта 202, абзаца четвертого пункта 225, пунктов 249, 250, абзацев первого и второго пункта 251, пунктов 264, 265, 306, 311, 312, 315 - 319, абзаца восьмого пункта 333, пунктов 348 - 350, 352, 355, 356, 359, 375, абзацев четвертого и пятого пункта 378, пункта 388, абзацев второго - четвертого, шестого - восьмого и десятого пункта 404, пунктов 408, 412 Правил N 511 и пунктов 394, 396 - 399, 403 Правил промышленной безопасности при использовании оборудования, работающего под избыточным давлением, влияющих на надежность работы в отопительный период, выданных федеральным органом исполнительной власти государственного энергетического надзора, федерального государственного надзора в области промышленной безопасности, федеральными органами исполнительной власти в сфере обороны, обеспечения безопасности, государственной охраны, внешней разведки, мобилизационной подготовки и мобилизации, исполнения наказаний (их подразделениями) (в случаях, предусмотренных пунктом 2 части 1 статьи 4.1 Федерального закона о теплоснабжении и абзацем вторым пункта 2 статьи 5 Федерального закона о промышленной безопасности)
(подпункт 9.2 пункта 9 Правил)
</t>
  </si>
  <si>
    <t xml:space="preserve">Показатель выполнения предписаний, влияющих на надежность работы в отопительный период
</t>
  </si>
  <si>
    <t xml:space="preserve">Обеспечить выполнение плана подготовки к отопительному периоду, предусмотренного пунктом 3 Правил
(подпункт 9.3 пункта 9 Правил)
</t>
  </si>
  <si>
    <t xml:space="preserve">План подготовки к отопительному периоду
(пункт 3 Правил)
</t>
  </si>
  <si>
    <t>Приложение № 1 к Программе проведения оценки обеспечения готовности к отопительному периоду 2026-2027 годов</t>
  </si>
  <si>
    <t>Оценочный лист для расчета индекса готовности к отопительному периоду теплоснабжающих, теплосетевых организаций</t>
  </si>
  <si>
    <t xml:space="preserve">Кматер=Кинвент/Кперечня
</t>
  </si>
  <si>
    <t>Кзапаст=1, если Запасфакт≥Запаснормат
Кзапаст=0, если Запасфакт&lt;Запаснормат</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</si>
</sst>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4">
    <font>
      <sz val="11"/>
      <color theme="1"/>
      <name val="Calibri"/>
      <charset val="134"/>
      <scheme val="minor"/>
    </font>
    <font>
      <b/>
      <sz val="14"/>
      <color theme="1"/>
      <name val="Times New Roman"/>
      <charset val="204"/>
    </font>
    <font>
      <sz val="10"/>
      <color theme="1"/>
      <name val="Times New Roman"/>
      <charset val="204"/>
    </font>
    <font>
      <b/>
      <sz val="12"/>
      <color theme="1"/>
      <name val="Times New Roman"/>
      <charset val="204"/>
    </font>
    <font>
      <sz val="12"/>
      <color theme="1"/>
      <name val="Times New Roman"/>
      <charset val="204"/>
    </font>
    <font>
      <sz val="8"/>
      <color theme="1"/>
      <name val="Times New Roman"/>
      <charset val="204"/>
    </font>
    <font>
      <sz val="12"/>
      <color theme="1"/>
      <name val="Times New Roman"/>
      <family val="1"/>
      <charset val="204"/>
    </font>
    <font>
      <sz val="12"/>
      <color theme="9" tint="-0.249977111117893"/>
      <name val="Times New Roman"/>
      <charset val="204"/>
    </font>
    <font>
      <sz val="12"/>
      <name val="Times New Roman"/>
      <charset val="204"/>
    </font>
    <font>
      <sz val="8"/>
      <name val="Times New Roman"/>
      <charset val="204"/>
    </font>
    <font>
      <sz val="12"/>
      <color theme="1"/>
      <name val="Calibri"/>
      <charset val="134"/>
      <scheme val="minor"/>
    </font>
    <font>
      <sz val="12"/>
      <color rgb="FF000000"/>
      <name val="Times New Roman"/>
      <family val="1"/>
      <charset val="204"/>
    </font>
    <font>
      <sz val="12"/>
      <name val="Times New Roman"/>
      <family val="1"/>
      <charset val="204"/>
    </font>
    <font>
      <sz val="14"/>
      <color theme="1"/>
      <name val="Times New Roman"/>
      <family val="1"/>
      <charset val="204"/>
    </font>
  </fonts>
  <fills count="7">
    <fill>
      <patternFill patternType="none"/>
    </fill>
    <fill>
      <patternFill patternType="gray125"/>
    </fill>
    <fill>
      <patternFill patternType="solid">
        <fgColor theme="8" tint="0.79998168889431442"/>
        <bgColor indexed="64"/>
      </patternFill>
    </fill>
    <fill>
      <patternFill patternType="solid">
        <fgColor theme="0" tint="-0.14996795556505021"/>
        <bgColor indexed="64"/>
      </patternFill>
    </fill>
    <fill>
      <patternFill patternType="solid">
        <fgColor theme="6" tint="0.59999389629810485"/>
        <bgColor indexed="64"/>
      </patternFill>
    </fill>
    <fill>
      <patternFill patternType="solid">
        <fgColor theme="5" tint="0.79989013336588644"/>
        <bgColor indexed="64"/>
      </patternFill>
    </fill>
    <fill>
      <patternFill patternType="solid">
        <fgColor theme="9" tint="0.79995117038483843"/>
        <bgColor indexed="64"/>
      </patternFill>
    </fill>
  </fills>
  <borders count="12">
    <border>
      <left/>
      <right/>
      <top/>
      <bottom/>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91">
    <xf numFmtId="0" fontId="0" fillId="0" borderId="0" xfId="0"/>
    <xf numFmtId="0" fontId="1" fillId="0" borderId="0" xfId="0" applyFont="1" applyBorder="1" applyAlignment="1">
      <alignment vertical="center"/>
    </xf>
    <xf numFmtId="0" fontId="1" fillId="0" borderId="0" xfId="0" applyFont="1" applyBorder="1" applyAlignment="1">
      <alignment horizontal="center" vertical="center"/>
    </xf>
    <xf numFmtId="0" fontId="0" fillId="2" borderId="0" xfId="0" applyFill="1" applyBorder="1"/>
    <xf numFmtId="0" fontId="0" fillId="0" borderId="0" xfId="0" applyBorder="1"/>
    <xf numFmtId="0" fontId="1" fillId="3" borderId="0" xfId="0" applyFont="1" applyFill="1" applyBorder="1" applyAlignment="1">
      <alignment horizontal="left" vertical="center"/>
    </xf>
    <xf numFmtId="0" fontId="0" fillId="3" borderId="0" xfId="0" applyFill="1" applyBorder="1"/>
    <xf numFmtId="0" fontId="1" fillId="3" borderId="1" xfId="0" applyFont="1" applyFill="1" applyBorder="1" applyAlignment="1">
      <alignment horizontal="left" vertical="center"/>
    </xf>
    <xf numFmtId="0" fontId="1" fillId="3" borderId="0" xfId="0" applyFont="1" applyFill="1" applyBorder="1" applyAlignment="1">
      <alignment vertical="center"/>
    </xf>
    <xf numFmtId="0" fontId="1" fillId="3" borderId="0" xfId="0" applyFont="1" applyFill="1" applyBorder="1" applyAlignment="1">
      <alignment horizontal="right" vertical="center"/>
    </xf>
    <xf numFmtId="2" fontId="1" fillId="3" borderId="1" xfId="0" applyNumberFormat="1" applyFont="1" applyFill="1" applyBorder="1" applyAlignment="1">
      <alignment horizontal="center" vertical="center"/>
    </xf>
    <xf numFmtId="0" fontId="1" fillId="3" borderId="0" xfId="0" applyFont="1" applyFill="1" applyBorder="1" applyAlignment="1">
      <alignment horizontal="center" vertical="center"/>
    </xf>
    <xf numFmtId="0" fontId="2" fillId="3" borderId="0" xfId="0" applyFont="1" applyFill="1" applyBorder="1" applyAlignment="1">
      <alignment wrapText="1"/>
    </xf>
    <xf numFmtId="0" fontId="1" fillId="3" borderId="1" xfId="0" applyFont="1" applyFill="1" applyBorder="1" applyAlignment="1">
      <alignment vertical="center"/>
    </xf>
    <xf numFmtId="0" fontId="1" fillId="0" borderId="2" xfId="0" applyFont="1" applyBorder="1" applyAlignment="1">
      <alignmen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49" fontId="3"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0" fontId="3" fillId="4" borderId="5"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4" fillId="4" borderId="3" xfId="0" applyFont="1" applyFill="1" applyBorder="1" applyAlignment="1">
      <alignment wrapText="1"/>
    </xf>
    <xf numFmtId="0" fontId="4" fillId="0" borderId="3" xfId="0" applyFont="1" applyFill="1" applyBorder="1" applyAlignment="1">
      <alignment horizontal="left" vertical="top" wrapText="1"/>
    </xf>
    <xf numFmtId="2" fontId="4" fillId="5" borderId="3" xfId="0" applyNumberFormat="1" applyFont="1" applyFill="1" applyBorder="1" applyAlignment="1">
      <alignment horizontal="center" vertical="top" wrapText="1"/>
    </xf>
    <xf numFmtId="49" fontId="3" fillId="3" borderId="3" xfId="0" applyNumberFormat="1"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3" xfId="0" applyFont="1" applyFill="1" applyBorder="1" applyAlignment="1">
      <alignment horizontal="center" vertical="center" wrapText="1"/>
    </xf>
    <xf numFmtId="0" fontId="4" fillId="3" borderId="3" xfId="0" applyFont="1" applyFill="1" applyBorder="1" applyAlignment="1">
      <alignment wrapText="1"/>
    </xf>
    <xf numFmtId="0" fontId="4" fillId="6" borderId="3" xfId="0" applyFont="1" applyFill="1" applyBorder="1" applyAlignment="1">
      <alignment horizontal="left" vertical="top" wrapText="1"/>
    </xf>
    <xf numFmtId="2" fontId="4" fillId="3" borderId="3" xfId="0" applyNumberFormat="1" applyFont="1" applyFill="1" applyBorder="1" applyAlignment="1">
      <alignment horizontal="center" vertical="top" wrapText="1"/>
    </xf>
    <xf numFmtId="49" fontId="4" fillId="0" borderId="3" xfId="0" applyNumberFormat="1" applyFont="1" applyBorder="1" applyAlignment="1">
      <alignment horizontal="left" vertical="top" wrapText="1"/>
    </xf>
    <xf numFmtId="0" fontId="4" fillId="0" borderId="5" xfId="0" applyFont="1" applyBorder="1" applyAlignment="1">
      <alignment horizontal="left" vertical="top" wrapText="1"/>
    </xf>
    <xf numFmtId="0" fontId="4" fillId="0" borderId="3" xfId="0" applyFont="1" applyBorder="1" applyAlignment="1">
      <alignment horizontal="left" vertical="top" wrapText="1"/>
    </xf>
    <xf numFmtId="0" fontId="4" fillId="0" borderId="3" xfId="0" applyFont="1" applyBorder="1" applyAlignment="1">
      <alignment horizontal="center" vertical="top" wrapText="1"/>
    </xf>
    <xf numFmtId="0" fontId="6" fillId="0" borderId="3" xfId="0" applyFont="1" applyBorder="1" applyAlignment="1">
      <alignment horizontal="left" vertical="top" wrapText="1"/>
    </xf>
    <xf numFmtId="0" fontId="4" fillId="0" borderId="3" xfId="0" applyFont="1" applyBorder="1" applyAlignment="1" applyProtection="1">
      <alignment horizontal="center" vertical="top" wrapText="1"/>
      <protection locked="0"/>
    </xf>
    <xf numFmtId="49" fontId="4" fillId="0" borderId="3" xfId="0" applyNumberFormat="1" applyFont="1" applyBorder="1" applyAlignment="1">
      <alignment horizontal="left" vertical="top"/>
    </xf>
    <xf numFmtId="0" fontId="4" fillId="5" borderId="3" xfId="0" applyFont="1" applyFill="1" applyBorder="1" applyAlignment="1">
      <alignment horizontal="center" vertical="top" wrapText="1"/>
    </xf>
    <xf numFmtId="0" fontId="4" fillId="5" borderId="3" xfId="0" applyFont="1" applyFill="1" applyBorder="1" applyAlignment="1" applyProtection="1">
      <alignment horizontal="center" vertical="top" wrapText="1"/>
    </xf>
    <xf numFmtId="0" fontId="4" fillId="0" borderId="3" xfId="0" applyFont="1" applyBorder="1" applyAlignment="1">
      <alignment horizontal="left" vertical="top"/>
    </xf>
    <xf numFmtId="49" fontId="4" fillId="0" borderId="3" xfId="0" applyNumberFormat="1" applyFont="1" applyBorder="1" applyAlignment="1">
      <alignment vertical="top" wrapText="1"/>
    </xf>
    <xf numFmtId="0" fontId="4" fillId="0" borderId="0" xfId="0" applyFont="1" applyBorder="1" applyAlignment="1">
      <alignment horizontal="left" vertical="top" wrapText="1"/>
    </xf>
    <xf numFmtId="49" fontId="4" fillId="0" borderId="3" xfId="0" applyNumberFormat="1"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3" xfId="0" applyFont="1" applyFill="1" applyBorder="1" applyAlignment="1">
      <alignment horizontal="center" vertical="top" wrapText="1"/>
    </xf>
    <xf numFmtId="0" fontId="4" fillId="0" borderId="3" xfId="0" applyFont="1" applyFill="1" applyBorder="1" applyAlignment="1" applyProtection="1">
      <alignment horizontal="center" vertical="top" wrapText="1"/>
      <protection locked="0"/>
    </xf>
    <xf numFmtId="0" fontId="4" fillId="0" borderId="3" xfId="0" applyFont="1" applyBorder="1" applyAlignment="1">
      <alignment vertical="top" wrapText="1"/>
    </xf>
    <xf numFmtId="0" fontId="7" fillId="0" borderId="3" xfId="0" applyFont="1" applyBorder="1" applyAlignment="1">
      <alignment horizontal="left" vertical="top" wrapText="1"/>
    </xf>
    <xf numFmtId="49" fontId="4" fillId="0" borderId="3" xfId="0" applyNumberFormat="1" applyFont="1" applyFill="1" applyBorder="1" applyAlignment="1">
      <alignment horizontal="left" vertical="top"/>
    </xf>
    <xf numFmtId="49" fontId="4" fillId="0" borderId="8" xfId="0" applyNumberFormat="1" applyFont="1" applyBorder="1" applyAlignment="1">
      <alignment vertical="top" wrapText="1"/>
    </xf>
    <xf numFmtId="49" fontId="8" fillId="0" borderId="3" xfId="0" applyNumberFormat="1" applyFont="1" applyBorder="1" applyAlignment="1">
      <alignment horizontal="left" vertical="top" wrapText="1"/>
    </xf>
    <xf numFmtId="0" fontId="8" fillId="0" borderId="3" xfId="0" applyFont="1" applyBorder="1" applyAlignment="1">
      <alignment horizontal="left" vertical="top" wrapText="1"/>
    </xf>
    <xf numFmtId="0" fontId="8" fillId="0" borderId="3" xfId="0" applyFont="1" applyBorder="1" applyAlignment="1">
      <alignment horizontal="center" vertical="top" wrapText="1"/>
    </xf>
    <xf numFmtId="49" fontId="4" fillId="0" borderId="0" xfId="0" applyNumberFormat="1" applyFont="1" applyAlignment="1">
      <alignment horizontal="left" vertical="top"/>
    </xf>
    <xf numFmtId="0" fontId="10" fillId="0" borderId="0" xfId="0" applyFont="1" applyAlignment="1">
      <alignment horizontal="left"/>
    </xf>
    <xf numFmtId="0" fontId="4" fillId="0" borderId="0" xfId="0" applyFont="1" applyAlignment="1">
      <alignment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49" fontId="4" fillId="0" borderId="3" xfId="0" applyNumberFormat="1" applyFont="1" applyBorder="1" applyAlignment="1">
      <alignment horizontal="left" vertical="top"/>
    </xf>
    <xf numFmtId="0" fontId="4" fillId="0" borderId="3" xfId="0" applyFont="1" applyBorder="1" applyAlignment="1">
      <alignment horizontal="left" vertical="top" wrapText="1"/>
    </xf>
    <xf numFmtId="0" fontId="1" fillId="0" borderId="0" xfId="0" applyFont="1" applyBorder="1" applyAlignment="1">
      <alignment horizontal="left" vertical="center"/>
    </xf>
    <xf numFmtId="0" fontId="4" fillId="0" borderId="3" xfId="0" applyFont="1" applyBorder="1" applyAlignment="1">
      <alignment horizontal="left" vertical="top" wrapText="1"/>
    </xf>
    <xf numFmtId="0" fontId="6" fillId="0" borderId="3" xfId="0" applyFont="1" applyBorder="1" applyAlignment="1">
      <alignment horizontal="center" vertical="top" wrapText="1"/>
    </xf>
    <xf numFmtId="0" fontId="11" fillId="0" borderId="7" xfId="0" applyFont="1" applyBorder="1" applyAlignment="1">
      <alignment horizontal="left" vertical="top" wrapText="1"/>
    </xf>
    <xf numFmtId="0" fontId="11" fillId="0" borderId="9" xfId="0" applyFont="1" applyBorder="1" applyAlignment="1">
      <alignment horizontal="left" vertical="top" wrapText="1"/>
    </xf>
    <xf numFmtId="0" fontId="6" fillId="0" borderId="3" xfId="0" applyFont="1" applyBorder="1" applyAlignment="1">
      <alignment vertical="top" wrapText="1"/>
    </xf>
    <xf numFmtId="0" fontId="12" fillId="0" borderId="7" xfId="0" applyFont="1" applyBorder="1" applyAlignment="1">
      <alignment horizontal="left" vertical="top" wrapText="1"/>
    </xf>
    <xf numFmtId="0" fontId="12" fillId="0" borderId="3" xfId="0" applyFont="1" applyBorder="1" applyAlignment="1">
      <alignment horizontal="left" vertical="top" wrapText="1"/>
    </xf>
    <xf numFmtId="0" fontId="13" fillId="0" borderId="0" xfId="0" applyFont="1" applyAlignment="1">
      <alignment vertical="center" wrapText="1"/>
    </xf>
    <xf numFmtId="0" fontId="13" fillId="0" borderId="0" xfId="0" applyFont="1" applyAlignment="1">
      <alignment horizontal="center" vertical="center"/>
    </xf>
    <xf numFmtId="0" fontId="6" fillId="0" borderId="3" xfId="0" applyFont="1" applyFill="1" applyBorder="1" applyAlignment="1">
      <alignment horizontal="left" vertical="top" wrapText="1"/>
    </xf>
    <xf numFmtId="0" fontId="6" fillId="5" borderId="3" xfId="0" applyFont="1" applyFill="1" applyBorder="1" applyAlignment="1">
      <alignment horizontal="center" vertical="top" wrapText="1"/>
    </xf>
    <xf numFmtId="164" fontId="4" fillId="5" borderId="3" xfId="0" applyNumberFormat="1" applyFont="1" applyFill="1" applyBorder="1" applyAlignment="1">
      <alignment horizontal="center" vertical="top"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0" fillId="0" borderId="8" xfId="0" applyBorder="1" applyAlignment="1">
      <alignment horizontal="left" vertical="top" wrapText="1"/>
    </xf>
    <xf numFmtId="0" fontId="4" fillId="0" borderId="6" xfId="0" applyFont="1" applyBorder="1" applyAlignment="1">
      <alignment horizontal="left" vertical="top" wrapText="1"/>
    </xf>
    <xf numFmtId="0" fontId="4" fillId="0" borderId="0"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J61"/>
  <sheetViews>
    <sheetView tabSelected="1" zoomScale="80" zoomScaleNormal="80" zoomScaleSheetLayoutView="55" workbookViewId="0">
      <selection activeCell="R4" sqref="R4"/>
    </sheetView>
  </sheetViews>
  <sheetFormatPr defaultColWidth="9" defaultRowHeight="15.75" outlineLevelRow="1"/>
  <cols>
    <col min="1" max="1" width="13.28515625" style="56" customWidth="1"/>
    <col min="2" max="2" width="61.5703125" style="57" customWidth="1"/>
    <col min="3" max="3" width="71.28515625" style="58" customWidth="1"/>
    <col min="4" max="4" width="45.5703125" style="58" customWidth="1"/>
    <col min="5" max="5" width="14.85546875" style="59" customWidth="1"/>
    <col min="6" max="6" width="17.42578125" style="58" customWidth="1"/>
    <col min="7" max="7" width="32.85546875" style="60" customWidth="1"/>
    <col min="8" max="8" width="29.85546875" style="61" customWidth="1"/>
    <col min="9" max="9" width="28.5703125" style="61" customWidth="1"/>
  </cols>
  <sheetData>
    <row r="1" spans="1:10" ht="75">
      <c r="D1" s="74" t="s">
        <v>246</v>
      </c>
    </row>
    <row r="2" spans="1:10" ht="18.75">
      <c r="D2" s="74"/>
    </row>
    <row r="3" spans="1:10" s="4" customFormat="1" ht="35.25" customHeight="1" thickBot="1">
      <c r="A3" s="66"/>
      <c r="B3" s="66"/>
      <c r="C3" s="75" t="s">
        <v>247</v>
      </c>
      <c r="D3" s="66"/>
      <c r="E3" s="2"/>
      <c r="F3" s="1"/>
      <c r="G3" s="1"/>
      <c r="H3" s="2"/>
      <c r="I3" s="3"/>
    </row>
    <row r="4" spans="1:10" s="6" customFormat="1" ht="35.25" customHeight="1" outlineLevel="1" thickBot="1">
      <c r="A4" s="5" t="s">
        <v>0</v>
      </c>
      <c r="C4" s="7" t="s">
        <v>1</v>
      </c>
      <c r="D4" s="8"/>
      <c r="E4" s="9" t="s">
        <v>2</v>
      </c>
      <c r="F4" s="10">
        <f>AVERAGE(H9:H9)</f>
        <v>0.99550000000000016</v>
      </c>
      <c r="G4" s="9"/>
      <c r="H4" s="11"/>
      <c r="I4" s="11"/>
      <c r="J4" s="12"/>
    </row>
    <row r="5" spans="1:10" s="6" customFormat="1" ht="35.25" customHeight="1" outlineLevel="1" thickBot="1">
      <c r="A5" s="8" t="s">
        <v>3</v>
      </c>
      <c r="B5" s="5"/>
      <c r="C5" s="13" t="s">
        <v>4</v>
      </c>
      <c r="D5" s="8"/>
      <c r="E5" s="11"/>
      <c r="F5" s="8"/>
      <c r="G5" s="8"/>
      <c r="H5" s="11"/>
      <c r="I5" s="11"/>
    </row>
    <row r="6" spans="1:10" ht="35.25" customHeight="1">
      <c r="A6" s="14"/>
      <c r="B6" s="15"/>
      <c r="C6" s="14"/>
      <c r="D6" s="14"/>
      <c r="E6" s="16"/>
      <c r="F6" s="14"/>
      <c r="G6" s="14"/>
      <c r="H6" s="16"/>
      <c r="I6" s="16"/>
    </row>
    <row r="7" spans="1:10" ht="65.25" customHeight="1">
      <c r="A7" s="17" t="s">
        <v>5</v>
      </c>
      <c r="B7" s="18" t="s">
        <v>6</v>
      </c>
      <c r="C7" s="19" t="s">
        <v>7</v>
      </c>
      <c r="D7" s="19" t="s">
        <v>8</v>
      </c>
      <c r="E7" s="19" t="s">
        <v>9</v>
      </c>
      <c r="F7" s="19" t="s">
        <v>10</v>
      </c>
      <c r="G7" s="19" t="s">
        <v>11</v>
      </c>
      <c r="H7" s="19" t="s">
        <v>137</v>
      </c>
      <c r="I7" s="20" t="s">
        <v>12</v>
      </c>
    </row>
    <row r="8" spans="1:10" ht="41.25" customHeight="1">
      <c r="A8" s="21"/>
      <c r="B8" s="22"/>
      <c r="C8" s="23"/>
      <c r="D8" s="23"/>
      <c r="E8" s="79" t="s">
        <v>13</v>
      </c>
      <c r="F8" s="79"/>
      <c r="G8" s="19"/>
      <c r="H8" s="62"/>
      <c r="I8" s="20"/>
    </row>
    <row r="9" spans="1:10" ht="61.5" customHeight="1">
      <c r="A9" s="21"/>
      <c r="B9" s="22"/>
      <c r="C9" s="23"/>
      <c r="D9" s="24"/>
      <c r="E9" s="80" t="s">
        <v>14</v>
      </c>
      <c r="F9" s="80"/>
      <c r="G9" s="25" t="s">
        <v>139</v>
      </c>
      <c r="H9" s="26">
        <f>$E11*H11+$E60*H60+$E61*H61</f>
        <v>0.99550000000000016</v>
      </c>
      <c r="I9" s="20"/>
    </row>
    <row r="10" spans="1:10" ht="61.5" customHeight="1" outlineLevel="1">
      <c r="A10" s="27"/>
      <c r="B10" s="28"/>
      <c r="C10" s="29"/>
      <c r="D10" s="30"/>
      <c r="E10" s="81" t="s">
        <v>15</v>
      </c>
      <c r="F10" s="81"/>
      <c r="G10" s="31" t="s">
        <v>16</v>
      </c>
      <c r="H10" s="32" t="s">
        <v>138</v>
      </c>
      <c r="I10" s="20"/>
    </row>
    <row r="11" spans="1:10" ht="149.25" customHeight="1">
      <c r="A11" s="33" t="s">
        <v>17</v>
      </c>
      <c r="B11" s="34" t="s">
        <v>140</v>
      </c>
      <c r="C11" s="35" t="s">
        <v>18</v>
      </c>
      <c r="D11" s="35" t="s">
        <v>141</v>
      </c>
      <c r="E11" s="36">
        <v>0.9</v>
      </c>
      <c r="F11" s="35" t="s">
        <v>19</v>
      </c>
      <c r="G11" s="35" t="s">
        <v>142</v>
      </c>
      <c r="H11" s="78">
        <f>$E12*H12+$E31*H31+$E34*H34+$E35*H35+$E36*H36+$E37*H37+$E58*H58+$E59*H59</f>
        <v>0.99500000000000011</v>
      </c>
      <c r="I11" s="20"/>
    </row>
    <row r="12" spans="1:10" ht="187.5" customHeight="1">
      <c r="A12" s="33" t="s">
        <v>20</v>
      </c>
      <c r="B12" s="85" t="s">
        <v>143</v>
      </c>
      <c r="C12" s="35" t="s">
        <v>144</v>
      </c>
      <c r="D12" s="35" t="s">
        <v>145</v>
      </c>
      <c r="E12" s="36">
        <v>0.05</v>
      </c>
      <c r="F12" s="35" t="s">
        <v>21</v>
      </c>
      <c r="G12" s="35" t="s">
        <v>146</v>
      </c>
      <c r="H12" s="26">
        <f>$E13*H13+$E14*H14+$E17*H17+$E18*H18+$E21*H21+$E22*H22+$E25*H25+$E26*H26+$E29*H29+$E30*H30</f>
        <v>0.89999999999999991</v>
      </c>
      <c r="I12" s="20"/>
    </row>
    <row r="13" spans="1:10" ht="117.75" customHeight="1">
      <c r="A13" s="64" t="s">
        <v>22</v>
      </c>
      <c r="B13" s="86"/>
      <c r="C13" s="37" t="s">
        <v>147</v>
      </c>
      <c r="D13" s="65" t="s">
        <v>148</v>
      </c>
      <c r="E13" s="36">
        <v>0.1</v>
      </c>
      <c r="F13" s="35" t="s">
        <v>23</v>
      </c>
      <c r="G13" s="35" t="s">
        <v>24</v>
      </c>
      <c r="H13" s="38">
        <v>0</v>
      </c>
      <c r="I13" s="20"/>
    </row>
    <row r="14" spans="1:10" ht="40.5" customHeight="1">
      <c r="A14" s="39" t="s">
        <v>25</v>
      </c>
      <c r="B14" s="86"/>
      <c r="C14" s="87" t="s">
        <v>149</v>
      </c>
      <c r="D14" s="35" t="s">
        <v>150</v>
      </c>
      <c r="E14" s="36">
        <v>0.1</v>
      </c>
      <c r="F14" s="35" t="s">
        <v>26</v>
      </c>
      <c r="G14" s="35" t="s">
        <v>153</v>
      </c>
      <c r="H14" s="77">
        <f>$H15/H16</f>
        <v>1</v>
      </c>
      <c r="I14" s="20"/>
    </row>
    <row r="15" spans="1:10" ht="46.5" customHeight="1">
      <c r="A15" s="39" t="s">
        <v>27</v>
      </c>
      <c r="B15" s="86"/>
      <c r="C15" s="87"/>
      <c r="D15" s="35" t="s">
        <v>151</v>
      </c>
      <c r="E15" s="36" t="s">
        <v>18</v>
      </c>
      <c r="F15" s="35" t="s">
        <v>28</v>
      </c>
      <c r="G15" s="35" t="s">
        <v>29</v>
      </c>
      <c r="H15" s="38">
        <v>1</v>
      </c>
      <c r="I15" s="20"/>
    </row>
    <row r="16" spans="1:10" ht="36.75" customHeight="1">
      <c r="A16" s="39" t="s">
        <v>30</v>
      </c>
      <c r="B16" s="86"/>
      <c r="C16" s="87"/>
      <c r="D16" s="35" t="s">
        <v>152</v>
      </c>
      <c r="E16" s="36" t="s">
        <v>18</v>
      </c>
      <c r="F16" s="35" t="s">
        <v>31</v>
      </c>
      <c r="G16" s="35" t="s">
        <v>29</v>
      </c>
      <c r="H16" s="38">
        <v>1</v>
      </c>
      <c r="I16" s="20"/>
    </row>
    <row r="17" spans="1:9" ht="141" customHeight="1">
      <c r="A17" s="39" t="s">
        <v>32</v>
      </c>
      <c r="B17" s="86"/>
      <c r="C17" s="35" t="s">
        <v>154</v>
      </c>
      <c r="D17" s="65" t="s">
        <v>155</v>
      </c>
      <c r="E17" s="36">
        <v>0.1</v>
      </c>
      <c r="F17" s="35" t="s">
        <v>33</v>
      </c>
      <c r="G17" s="35" t="s">
        <v>24</v>
      </c>
      <c r="H17" s="38">
        <v>1</v>
      </c>
      <c r="I17" s="20"/>
    </row>
    <row r="18" spans="1:9" ht="73.5" customHeight="1">
      <c r="A18" s="39" t="s">
        <v>34</v>
      </c>
      <c r="B18" s="86"/>
      <c r="C18" s="87" t="s">
        <v>156</v>
      </c>
      <c r="D18" s="35" t="s">
        <v>157</v>
      </c>
      <c r="E18" s="36">
        <v>0.1</v>
      </c>
      <c r="F18" s="35" t="s">
        <v>35</v>
      </c>
      <c r="G18" s="35" t="s">
        <v>158</v>
      </c>
      <c r="H18" s="41">
        <f>$H19*0.5+$H20*0.5</f>
        <v>1</v>
      </c>
      <c r="I18" s="20"/>
    </row>
    <row r="19" spans="1:9" ht="84" customHeight="1">
      <c r="A19" s="39" t="s">
        <v>36</v>
      </c>
      <c r="B19" s="86"/>
      <c r="C19" s="87"/>
      <c r="D19" s="35" t="s">
        <v>159</v>
      </c>
      <c r="E19" s="36">
        <v>0.5</v>
      </c>
      <c r="F19" s="35" t="s">
        <v>37</v>
      </c>
      <c r="G19" s="35" t="s">
        <v>38</v>
      </c>
      <c r="H19" s="38">
        <v>1</v>
      </c>
      <c r="I19" s="20"/>
    </row>
    <row r="20" spans="1:9" ht="72" customHeight="1">
      <c r="A20" s="39" t="s">
        <v>39</v>
      </c>
      <c r="B20" s="86"/>
      <c r="C20" s="87"/>
      <c r="D20" s="35" t="s">
        <v>160</v>
      </c>
      <c r="E20" s="36">
        <v>0.5</v>
      </c>
      <c r="F20" s="35" t="s">
        <v>40</v>
      </c>
      <c r="G20" s="35" t="s">
        <v>38</v>
      </c>
      <c r="H20" s="38">
        <v>1</v>
      </c>
      <c r="I20" s="20"/>
    </row>
    <row r="21" spans="1:9" ht="103.5" customHeight="1">
      <c r="A21" s="39" t="s">
        <v>41</v>
      </c>
      <c r="B21" s="86"/>
      <c r="C21" s="35" t="s">
        <v>161</v>
      </c>
      <c r="D21" s="35" t="s">
        <v>162</v>
      </c>
      <c r="E21" s="36">
        <v>0.1</v>
      </c>
      <c r="F21" s="42" t="s">
        <v>42</v>
      </c>
      <c r="G21" s="35" t="s">
        <v>38</v>
      </c>
      <c r="H21" s="38">
        <v>1</v>
      </c>
      <c r="I21" s="20"/>
    </row>
    <row r="22" spans="1:9" ht="153.75" customHeight="1">
      <c r="A22" s="39" t="s">
        <v>43</v>
      </c>
      <c r="B22" s="86"/>
      <c r="C22" s="87" t="s">
        <v>163</v>
      </c>
      <c r="D22" s="35" t="s">
        <v>44</v>
      </c>
      <c r="E22" s="36">
        <v>0.1</v>
      </c>
      <c r="F22" s="35" t="s">
        <v>45</v>
      </c>
      <c r="G22" s="25" t="s">
        <v>164</v>
      </c>
      <c r="H22" s="40">
        <f>IF(OR(H23=0,H24=0),0,$E23*H23+$E24*H24)</f>
        <v>1</v>
      </c>
      <c r="I22" s="20"/>
    </row>
    <row r="23" spans="1:9" ht="122.25" customHeight="1">
      <c r="A23" s="39" t="s">
        <v>46</v>
      </c>
      <c r="B23" s="86"/>
      <c r="C23" s="87"/>
      <c r="D23" s="35" t="s">
        <v>165</v>
      </c>
      <c r="E23" s="36">
        <v>0.5</v>
      </c>
      <c r="F23" s="35" t="s">
        <v>47</v>
      </c>
      <c r="G23" s="35" t="s">
        <v>48</v>
      </c>
      <c r="H23" s="38">
        <v>1</v>
      </c>
      <c r="I23" s="20"/>
    </row>
    <row r="24" spans="1:9" ht="136.5" customHeight="1">
      <c r="A24" s="39" t="s">
        <v>49</v>
      </c>
      <c r="B24" s="86"/>
      <c r="C24" s="87"/>
      <c r="D24" s="35" t="s">
        <v>50</v>
      </c>
      <c r="E24" s="36">
        <v>0.5</v>
      </c>
      <c r="F24" s="35" t="s">
        <v>51</v>
      </c>
      <c r="G24" s="35" t="s">
        <v>52</v>
      </c>
      <c r="H24" s="38">
        <v>1</v>
      </c>
      <c r="I24" s="20"/>
    </row>
    <row r="25" spans="1:9" ht="135.75" customHeight="1">
      <c r="A25" s="39" t="s">
        <v>53</v>
      </c>
      <c r="B25" s="86"/>
      <c r="C25" s="35" t="s">
        <v>166</v>
      </c>
      <c r="D25" s="35" t="s">
        <v>167</v>
      </c>
      <c r="E25" s="36">
        <v>0.1</v>
      </c>
      <c r="F25" s="35" t="s">
        <v>54</v>
      </c>
      <c r="G25" s="35" t="s">
        <v>48</v>
      </c>
      <c r="H25" s="38">
        <v>1</v>
      </c>
      <c r="I25" s="20"/>
    </row>
    <row r="26" spans="1:9" ht="168.75" customHeight="1">
      <c r="A26" s="39" t="s">
        <v>55</v>
      </c>
      <c r="B26" s="86"/>
      <c r="C26" s="87" t="s">
        <v>168</v>
      </c>
      <c r="D26" s="35" t="s">
        <v>56</v>
      </c>
      <c r="E26" s="36">
        <v>0.1</v>
      </c>
      <c r="F26" s="35" t="s">
        <v>57</v>
      </c>
      <c r="G26" s="35" t="s">
        <v>169</v>
      </c>
      <c r="H26" s="40">
        <f>IF(OR(H27=0,H28=0),0,$E27*H27+$E28*H28)</f>
        <v>1</v>
      </c>
      <c r="I26" s="20"/>
    </row>
    <row r="27" spans="1:9" ht="103.5" customHeight="1">
      <c r="A27" s="39" t="s">
        <v>58</v>
      </c>
      <c r="B27" s="86"/>
      <c r="C27" s="87"/>
      <c r="D27" s="35" t="s">
        <v>170</v>
      </c>
      <c r="E27" s="36">
        <v>0.5</v>
      </c>
      <c r="F27" s="35" t="s">
        <v>59</v>
      </c>
      <c r="G27" s="35" t="s">
        <v>48</v>
      </c>
      <c r="H27" s="38">
        <v>1</v>
      </c>
      <c r="I27" s="20"/>
    </row>
    <row r="28" spans="1:9" ht="141" customHeight="1">
      <c r="A28" s="39" t="s">
        <v>60</v>
      </c>
      <c r="B28" s="86"/>
      <c r="C28" s="87"/>
      <c r="D28" s="35" t="s">
        <v>171</v>
      </c>
      <c r="E28" s="36">
        <v>0.5</v>
      </c>
      <c r="F28" s="35" t="s">
        <v>61</v>
      </c>
      <c r="G28" s="35" t="s">
        <v>52</v>
      </c>
      <c r="H28" s="38">
        <v>1</v>
      </c>
      <c r="I28" s="20"/>
    </row>
    <row r="29" spans="1:9" ht="150.75" customHeight="1">
      <c r="A29" s="39" t="s">
        <v>62</v>
      </c>
      <c r="B29" s="86"/>
      <c r="C29" s="35" t="s">
        <v>172</v>
      </c>
      <c r="D29" s="35" t="s">
        <v>173</v>
      </c>
      <c r="E29" s="36">
        <v>0.1</v>
      </c>
      <c r="F29" s="35" t="s">
        <v>63</v>
      </c>
      <c r="G29" s="35" t="s">
        <v>48</v>
      </c>
      <c r="H29" s="38">
        <v>1</v>
      </c>
      <c r="I29" s="20"/>
    </row>
    <row r="30" spans="1:9" ht="123" customHeight="1">
      <c r="A30" s="39" t="s">
        <v>64</v>
      </c>
      <c r="B30" s="86"/>
      <c r="C30" s="35" t="s">
        <v>174</v>
      </c>
      <c r="D30" s="35" t="s">
        <v>175</v>
      </c>
      <c r="E30" s="36">
        <v>0.1</v>
      </c>
      <c r="F30" s="35" t="s">
        <v>65</v>
      </c>
      <c r="G30" s="35" t="s">
        <v>24</v>
      </c>
      <c r="H30" s="38">
        <v>1</v>
      </c>
      <c r="I30" s="20"/>
    </row>
    <row r="31" spans="1:9" ht="55.5" customHeight="1">
      <c r="A31" s="39" t="s">
        <v>66</v>
      </c>
      <c r="B31" s="85" t="s">
        <v>176</v>
      </c>
      <c r="C31" s="35" t="s">
        <v>177</v>
      </c>
      <c r="D31" s="35" t="s">
        <v>178</v>
      </c>
      <c r="E31" s="36">
        <v>0.01</v>
      </c>
      <c r="F31" s="35" t="s">
        <v>67</v>
      </c>
      <c r="G31" s="35" t="s">
        <v>179</v>
      </c>
      <c r="H31" s="40">
        <f>$E32*H32+$E39*H39</f>
        <v>1</v>
      </c>
      <c r="I31" s="20"/>
    </row>
    <row r="32" spans="1:9" ht="138.75" customHeight="1">
      <c r="A32" s="43" t="s">
        <v>68</v>
      </c>
      <c r="B32" s="86"/>
      <c r="C32" s="35" t="s">
        <v>180</v>
      </c>
      <c r="D32" s="35" t="s">
        <v>181</v>
      </c>
      <c r="E32" s="36">
        <v>0.5</v>
      </c>
      <c r="F32" s="35" t="s">
        <v>69</v>
      </c>
      <c r="G32" s="35" t="s">
        <v>24</v>
      </c>
      <c r="H32" s="38">
        <v>1</v>
      </c>
      <c r="I32" s="20"/>
    </row>
    <row r="33" spans="1:9" ht="105" customHeight="1">
      <c r="A33" s="43" t="s">
        <v>70</v>
      </c>
      <c r="B33" s="88"/>
      <c r="C33" s="35" t="s">
        <v>182</v>
      </c>
      <c r="D33" s="35" t="s">
        <v>183</v>
      </c>
      <c r="E33" s="36">
        <v>0.5</v>
      </c>
      <c r="F33" s="35" t="s">
        <v>71</v>
      </c>
      <c r="G33" s="35" t="s">
        <v>24</v>
      </c>
      <c r="H33" s="38">
        <v>1</v>
      </c>
      <c r="I33" s="20"/>
    </row>
    <row r="34" spans="1:9" ht="168.75" customHeight="1">
      <c r="A34" s="43" t="s">
        <v>72</v>
      </c>
      <c r="B34" s="44" t="s">
        <v>184</v>
      </c>
      <c r="C34" s="35" t="s">
        <v>185</v>
      </c>
      <c r="D34" s="35" t="s">
        <v>73</v>
      </c>
      <c r="E34" s="36">
        <v>0.01</v>
      </c>
      <c r="F34" s="35" t="s">
        <v>74</v>
      </c>
      <c r="G34" s="35" t="s">
        <v>24</v>
      </c>
      <c r="H34" s="38">
        <v>1</v>
      </c>
      <c r="I34" s="20"/>
    </row>
    <row r="35" spans="1:9" ht="201" customHeight="1">
      <c r="A35" s="33" t="s">
        <v>75</v>
      </c>
      <c r="B35" s="44" t="s">
        <v>186</v>
      </c>
      <c r="C35" s="35" t="s">
        <v>187</v>
      </c>
      <c r="D35" s="35" t="s">
        <v>76</v>
      </c>
      <c r="E35" s="36">
        <v>0.01</v>
      </c>
      <c r="F35" s="35" t="s">
        <v>77</v>
      </c>
      <c r="G35" s="35" t="s">
        <v>24</v>
      </c>
      <c r="H35" s="38">
        <v>1</v>
      </c>
      <c r="I35" s="20"/>
    </row>
    <row r="36" spans="1:9" ht="252.75" customHeight="1">
      <c r="A36" s="45" t="s">
        <v>78</v>
      </c>
      <c r="B36" s="46" t="s">
        <v>188</v>
      </c>
      <c r="C36" s="25" t="s">
        <v>189</v>
      </c>
      <c r="D36" s="25" t="s">
        <v>190</v>
      </c>
      <c r="E36" s="47">
        <v>0.25</v>
      </c>
      <c r="F36" s="25" t="s">
        <v>79</v>
      </c>
      <c r="G36" s="25" t="s">
        <v>80</v>
      </c>
      <c r="H36" s="48">
        <v>1</v>
      </c>
      <c r="I36" s="20"/>
    </row>
    <row r="37" spans="1:9" ht="201.75" customHeight="1">
      <c r="A37" s="39" t="s">
        <v>81</v>
      </c>
      <c r="B37" s="89" t="s">
        <v>191</v>
      </c>
      <c r="C37" s="35" t="s">
        <v>192</v>
      </c>
      <c r="D37" s="35" t="s">
        <v>82</v>
      </c>
      <c r="E37" s="47">
        <v>0.65</v>
      </c>
      <c r="F37" s="35" t="s">
        <v>83</v>
      </c>
      <c r="G37" s="35" t="s">
        <v>193</v>
      </c>
      <c r="H37" s="40">
        <f>$E38*H38+H41*E41+H42*E42+H43*E43+H44*E44+H45*E45+H46*E46+H47*E47+H48*E48+H49*E49+H54*E54+H57*E57</f>
        <v>1</v>
      </c>
      <c r="I37" s="20"/>
    </row>
    <row r="38" spans="1:9" ht="102.75" customHeight="1">
      <c r="A38" s="39" t="s">
        <v>84</v>
      </c>
      <c r="B38" s="89"/>
      <c r="C38" s="87" t="s">
        <v>194</v>
      </c>
      <c r="D38" s="35" t="s">
        <v>196</v>
      </c>
      <c r="E38" s="36">
        <v>0.01</v>
      </c>
      <c r="F38" s="35" t="s">
        <v>85</v>
      </c>
      <c r="G38" s="35" t="s">
        <v>197</v>
      </c>
      <c r="H38" s="40">
        <f>H39*0.5+H40*0.5</f>
        <v>1</v>
      </c>
      <c r="I38" s="20"/>
    </row>
    <row r="39" spans="1:9" ht="230.25" customHeight="1">
      <c r="A39" s="39" t="s">
        <v>86</v>
      </c>
      <c r="B39" s="89"/>
      <c r="C39" s="87"/>
      <c r="D39" s="35" t="s">
        <v>195</v>
      </c>
      <c r="E39" s="36">
        <v>0.5</v>
      </c>
      <c r="F39" s="35" t="s">
        <v>87</v>
      </c>
      <c r="G39" s="35" t="s">
        <v>88</v>
      </c>
      <c r="H39" s="38">
        <v>1</v>
      </c>
      <c r="I39" s="20"/>
    </row>
    <row r="40" spans="1:9" ht="119.25" customHeight="1">
      <c r="A40" s="39" t="s">
        <v>89</v>
      </c>
      <c r="B40" s="89"/>
      <c r="C40" s="49"/>
      <c r="D40" s="35" t="s">
        <v>198</v>
      </c>
      <c r="E40" s="36">
        <v>0.5</v>
      </c>
      <c r="F40" s="35" t="s">
        <v>90</v>
      </c>
      <c r="G40" s="35" t="s">
        <v>52</v>
      </c>
      <c r="H40" s="38">
        <v>1</v>
      </c>
      <c r="I40" s="20"/>
    </row>
    <row r="41" spans="1:9" ht="141" customHeight="1">
      <c r="A41" s="39" t="s">
        <v>91</v>
      </c>
      <c r="B41" s="89"/>
      <c r="C41" s="35" t="s">
        <v>199</v>
      </c>
      <c r="D41" s="35" t="s">
        <v>200</v>
      </c>
      <c r="E41" s="36">
        <v>0.05</v>
      </c>
      <c r="F41" s="35" t="s">
        <v>92</v>
      </c>
      <c r="G41" s="50" t="s">
        <v>93</v>
      </c>
      <c r="H41" s="38">
        <v>1</v>
      </c>
      <c r="I41" s="20"/>
    </row>
    <row r="42" spans="1:9" ht="172.5" customHeight="1">
      <c r="A42" s="39" t="s">
        <v>94</v>
      </c>
      <c r="B42" s="89"/>
      <c r="C42" s="35" t="s">
        <v>201</v>
      </c>
      <c r="D42" s="35" t="s">
        <v>202</v>
      </c>
      <c r="E42" s="36">
        <v>0.05</v>
      </c>
      <c r="F42" s="35" t="s">
        <v>95</v>
      </c>
      <c r="G42" s="35" t="s">
        <v>203</v>
      </c>
      <c r="H42" s="38">
        <v>1</v>
      </c>
      <c r="I42" s="20"/>
    </row>
    <row r="43" spans="1:9" ht="204.75" customHeight="1">
      <c r="A43" s="39" t="s">
        <v>96</v>
      </c>
      <c r="B43" s="89"/>
      <c r="C43" s="35" t="s">
        <v>204</v>
      </c>
      <c r="D43" s="35" t="s">
        <v>205</v>
      </c>
      <c r="E43" s="36">
        <v>0.01</v>
      </c>
      <c r="F43" s="35" t="s">
        <v>97</v>
      </c>
      <c r="G43" s="35" t="s">
        <v>206</v>
      </c>
      <c r="H43" s="38">
        <v>1</v>
      </c>
      <c r="I43" s="20"/>
    </row>
    <row r="44" spans="1:9" ht="123" customHeight="1">
      <c r="A44" s="51" t="s">
        <v>99</v>
      </c>
      <c r="B44" s="89"/>
      <c r="C44" s="25" t="s">
        <v>100</v>
      </c>
      <c r="D44" s="25" t="s">
        <v>101</v>
      </c>
      <c r="E44" s="47">
        <v>0.4</v>
      </c>
      <c r="F44" s="25" t="s">
        <v>102</v>
      </c>
      <c r="G44" s="25" t="s">
        <v>80</v>
      </c>
      <c r="H44" s="48">
        <v>1</v>
      </c>
      <c r="I44" s="20"/>
    </row>
    <row r="45" spans="1:9" ht="161.25" customHeight="1">
      <c r="A45" s="39" t="s">
        <v>103</v>
      </c>
      <c r="B45" s="89"/>
      <c r="C45" s="35" t="s">
        <v>207</v>
      </c>
      <c r="D45" s="35" t="s">
        <v>208</v>
      </c>
      <c r="E45" s="36">
        <v>0.01</v>
      </c>
      <c r="F45" s="35" t="s">
        <v>104</v>
      </c>
      <c r="G45" s="35" t="s">
        <v>209</v>
      </c>
      <c r="H45" s="38">
        <v>1</v>
      </c>
      <c r="I45" s="20"/>
    </row>
    <row r="46" spans="1:9" ht="120.75" customHeight="1">
      <c r="A46" s="51" t="s">
        <v>105</v>
      </c>
      <c r="B46" s="89"/>
      <c r="C46" s="25" t="s">
        <v>210</v>
      </c>
      <c r="D46" s="25" t="s">
        <v>211</v>
      </c>
      <c r="E46" s="47">
        <v>0.4</v>
      </c>
      <c r="F46" s="25" t="s">
        <v>106</v>
      </c>
      <c r="G46" s="25" t="s">
        <v>80</v>
      </c>
      <c r="H46" s="48">
        <v>1</v>
      </c>
      <c r="I46" s="20"/>
    </row>
    <row r="47" spans="1:9" ht="121.5" customHeight="1">
      <c r="A47" s="39" t="s">
        <v>107</v>
      </c>
      <c r="B47" s="89"/>
      <c r="C47" s="35" t="s">
        <v>212</v>
      </c>
      <c r="D47" s="35" t="s">
        <v>213</v>
      </c>
      <c r="E47" s="36">
        <v>0.01</v>
      </c>
      <c r="F47" s="35" t="s">
        <v>108</v>
      </c>
      <c r="G47" s="35" t="s">
        <v>214</v>
      </c>
      <c r="H47" s="38">
        <v>1</v>
      </c>
      <c r="I47" s="20"/>
    </row>
    <row r="48" spans="1:9" ht="72" customHeight="1">
      <c r="A48" s="39" t="s">
        <v>109</v>
      </c>
      <c r="B48" s="89"/>
      <c r="C48" s="35" t="s">
        <v>215</v>
      </c>
      <c r="D48" s="35" t="s">
        <v>216</v>
      </c>
      <c r="E48" s="36">
        <v>0.01</v>
      </c>
      <c r="F48" s="35" t="s">
        <v>110</v>
      </c>
      <c r="G48" s="25" t="s">
        <v>98</v>
      </c>
      <c r="H48" s="38">
        <v>1</v>
      </c>
      <c r="I48" s="20"/>
    </row>
    <row r="49" spans="1:9" ht="65.25" customHeight="1">
      <c r="A49" s="39" t="s">
        <v>111</v>
      </c>
      <c r="B49" s="89"/>
      <c r="C49" s="87" t="s">
        <v>217</v>
      </c>
      <c r="D49" s="35" t="s">
        <v>218</v>
      </c>
      <c r="E49" s="36">
        <v>0.03</v>
      </c>
      <c r="F49" s="35" t="s">
        <v>112</v>
      </c>
      <c r="G49" s="35" t="s">
        <v>219</v>
      </c>
      <c r="H49" s="40">
        <f>$E50*H50+$E51*H51</f>
        <v>1</v>
      </c>
      <c r="I49" s="20"/>
    </row>
    <row r="50" spans="1:9" ht="111.75" customHeight="1">
      <c r="A50" s="39" t="s">
        <v>113</v>
      </c>
      <c r="B50" s="89"/>
      <c r="C50" s="87"/>
      <c r="D50" s="35" t="s">
        <v>220</v>
      </c>
      <c r="E50" s="36">
        <v>0.5</v>
      </c>
      <c r="F50" s="35" t="s">
        <v>114</v>
      </c>
      <c r="G50" s="35" t="s">
        <v>221</v>
      </c>
      <c r="H50" s="38">
        <v>1</v>
      </c>
      <c r="I50" s="20"/>
    </row>
    <row r="51" spans="1:9" ht="115.5" customHeight="1">
      <c r="A51" s="39" t="s">
        <v>115</v>
      </c>
      <c r="B51" s="89"/>
      <c r="C51" s="87"/>
      <c r="D51" s="35" t="s">
        <v>222</v>
      </c>
      <c r="E51" s="36">
        <v>0.5</v>
      </c>
      <c r="F51" s="35" t="s">
        <v>116</v>
      </c>
      <c r="G51" s="67" t="s">
        <v>249</v>
      </c>
      <c r="H51" s="40">
        <f>IF(H52&lt;H53,0,1)</f>
        <v>1</v>
      </c>
      <c r="I51" s="20"/>
    </row>
    <row r="52" spans="1:9" ht="35.25" customHeight="1">
      <c r="A52" s="39" t="s">
        <v>117</v>
      </c>
      <c r="B52" s="89"/>
      <c r="C52" s="87"/>
      <c r="D52" s="35" t="s">
        <v>223</v>
      </c>
      <c r="E52" s="36" t="s">
        <v>18</v>
      </c>
      <c r="F52" s="35" t="s">
        <v>118</v>
      </c>
      <c r="G52" s="37" t="s">
        <v>119</v>
      </c>
      <c r="H52" s="38">
        <v>1</v>
      </c>
      <c r="I52" s="20"/>
    </row>
    <row r="53" spans="1:9" ht="38.25" customHeight="1">
      <c r="A53" s="39" t="s">
        <v>120</v>
      </c>
      <c r="B53" s="89"/>
      <c r="C53" s="87"/>
      <c r="D53" s="35" t="s">
        <v>224</v>
      </c>
      <c r="E53" s="36" t="s">
        <v>18</v>
      </c>
      <c r="F53" s="35" t="s">
        <v>121</v>
      </c>
      <c r="G53" s="35" t="s">
        <v>119</v>
      </c>
      <c r="H53" s="38">
        <v>1</v>
      </c>
      <c r="I53" s="20"/>
    </row>
    <row r="54" spans="1:9" ht="97.5" customHeight="1">
      <c r="A54" s="39" t="s">
        <v>122</v>
      </c>
      <c r="B54" s="89"/>
      <c r="C54" s="82" t="s">
        <v>225</v>
      </c>
      <c r="D54" s="82" t="s">
        <v>226</v>
      </c>
      <c r="E54" s="36">
        <v>0.01</v>
      </c>
      <c r="F54" s="35" t="s">
        <v>123</v>
      </c>
      <c r="G54" s="76" t="s">
        <v>248</v>
      </c>
      <c r="H54" s="40">
        <f>$H55/H56</f>
        <v>1</v>
      </c>
      <c r="I54" s="20"/>
    </row>
    <row r="55" spans="1:9" ht="151.5" customHeight="1">
      <c r="A55" s="39" t="s">
        <v>124</v>
      </c>
      <c r="B55" s="90"/>
      <c r="C55" s="83"/>
      <c r="D55" s="83"/>
      <c r="E55" s="36" t="s">
        <v>18</v>
      </c>
      <c r="F55" s="35" t="s">
        <v>227</v>
      </c>
      <c r="G55" s="35" t="s">
        <v>228</v>
      </c>
      <c r="H55" s="38">
        <v>1</v>
      </c>
      <c r="I55" s="20"/>
    </row>
    <row r="56" spans="1:9" ht="151.5" customHeight="1">
      <c r="A56" s="64" t="s">
        <v>229</v>
      </c>
      <c r="B56" s="90"/>
      <c r="C56" s="84"/>
      <c r="D56" s="84"/>
      <c r="E56" s="68" t="s">
        <v>230</v>
      </c>
      <c r="F56" s="65" t="s">
        <v>231</v>
      </c>
      <c r="G56" s="37" t="s">
        <v>232</v>
      </c>
      <c r="H56" s="38">
        <v>1</v>
      </c>
      <c r="I56" s="63"/>
    </row>
    <row r="57" spans="1:9" ht="236.25" customHeight="1">
      <c r="A57" s="39" t="s">
        <v>125</v>
      </c>
      <c r="B57" s="90"/>
      <c r="C57" s="37" t="s">
        <v>233</v>
      </c>
      <c r="D57" s="37" t="s">
        <v>234</v>
      </c>
      <c r="E57" s="36">
        <v>0.01</v>
      </c>
      <c r="F57" s="35" t="s">
        <v>126</v>
      </c>
      <c r="G57" s="35" t="s">
        <v>88</v>
      </c>
      <c r="H57" s="38">
        <v>1</v>
      </c>
      <c r="I57" s="20"/>
    </row>
    <row r="58" spans="1:9" ht="261.75" customHeight="1">
      <c r="A58" s="43" t="s">
        <v>127</v>
      </c>
      <c r="B58" s="69" t="s">
        <v>235</v>
      </c>
      <c r="C58" s="37" t="s">
        <v>236</v>
      </c>
      <c r="D58" s="37" t="s">
        <v>237</v>
      </c>
      <c r="E58" s="36">
        <v>0.01</v>
      </c>
      <c r="F58" s="35" t="s">
        <v>128</v>
      </c>
      <c r="G58" s="35" t="s">
        <v>24</v>
      </c>
      <c r="H58" s="38">
        <v>1</v>
      </c>
      <c r="I58" s="20"/>
    </row>
    <row r="59" spans="1:9" ht="152.25" customHeight="1">
      <c r="A59" s="52" t="s">
        <v>129</v>
      </c>
      <c r="B59" s="70" t="s">
        <v>238</v>
      </c>
      <c r="C59" s="37" t="s">
        <v>239</v>
      </c>
      <c r="D59" s="37" t="s">
        <v>240</v>
      </c>
      <c r="E59" s="36">
        <v>0.01</v>
      </c>
      <c r="F59" s="35" t="s">
        <v>130</v>
      </c>
      <c r="G59" s="35" t="s">
        <v>131</v>
      </c>
      <c r="H59" s="38">
        <v>1</v>
      </c>
      <c r="I59" s="20"/>
    </row>
    <row r="60" spans="1:9" ht="409.5" customHeight="1">
      <c r="A60" s="52" t="s">
        <v>132</v>
      </c>
      <c r="B60" s="70" t="s">
        <v>241</v>
      </c>
      <c r="C60" s="71" t="s">
        <v>242</v>
      </c>
      <c r="D60" s="71" t="s">
        <v>243</v>
      </c>
      <c r="E60" s="36">
        <v>0.05</v>
      </c>
      <c r="F60" s="35" t="s">
        <v>133</v>
      </c>
      <c r="G60" s="35" t="s">
        <v>52</v>
      </c>
      <c r="H60" s="38">
        <v>1</v>
      </c>
      <c r="I60" s="20"/>
    </row>
    <row r="61" spans="1:9" ht="61.5" customHeight="1">
      <c r="A61" s="53" t="s">
        <v>134</v>
      </c>
      <c r="B61" s="72" t="s">
        <v>244</v>
      </c>
      <c r="C61" s="73" t="s">
        <v>245</v>
      </c>
      <c r="D61" s="54" t="s">
        <v>135</v>
      </c>
      <c r="E61" s="55">
        <v>0.05</v>
      </c>
      <c r="F61" s="54" t="s">
        <v>136</v>
      </c>
      <c r="G61" s="35" t="s">
        <v>52</v>
      </c>
      <c r="H61" s="38">
        <v>1</v>
      </c>
      <c r="I61" s="20"/>
    </row>
  </sheetData>
  <sheetProtection password="8711" sheet="1" objects="1" scenarios="1"/>
  <mergeCells count="14">
    <mergeCell ref="E8:F8"/>
    <mergeCell ref="E9:F9"/>
    <mergeCell ref="E10:F10"/>
    <mergeCell ref="D54:D56"/>
    <mergeCell ref="B12:B30"/>
    <mergeCell ref="C26:C28"/>
    <mergeCell ref="C14:C16"/>
    <mergeCell ref="C18:C20"/>
    <mergeCell ref="C22:C24"/>
    <mergeCell ref="B31:B33"/>
    <mergeCell ref="B37:B57"/>
    <mergeCell ref="C38:C39"/>
    <mergeCell ref="C49:C53"/>
    <mergeCell ref="C54:C56"/>
  </mergeCells>
  <dataValidations count="3">
    <dataValidation type="list" allowBlank="1" showInputMessage="1" showErrorMessage="1" sqref="H13 H17 H32:H36 H39:H48 H19:H21 H23:H25 H27:H30 H57:H61">
      <formula1>"0,1"</formula1>
    </dataValidation>
    <dataValidation type="list" allowBlank="1" showInputMessage="1" showErrorMessage="1" sqref="C5">
      <formula1>#REF!</formula1>
    </dataValidation>
    <dataValidation type="list" allowBlank="1" showInputMessage="1" showErrorMessage="1" sqref="C4">
      <formula1>#REF!</formula1>
    </dataValidation>
  </dataValidations>
  <pageMargins left="0.7" right="0.7" top="0.75" bottom="0.75" header="0.3" footer="0.3"/>
  <pageSetup paperSize="9" scale="41" fitToHeight="0" orientation="landscape" r:id="rId1"/>
  <ignoredErrors>
    <ignoredError sqref="A6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Оценочный лист </vt:lpstr>
      <vt:lpstr>'Оценочный лист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Шмелёв Алексей Борисович</dc:creator>
  <cp:lastModifiedBy>Родина Наталья Александровна</cp:lastModifiedBy>
  <cp:lastPrinted>2026-05-21T08:27:05Z</cp:lastPrinted>
  <dcterms:created xsi:type="dcterms:W3CDTF">2025-10-10T10:06:19Z</dcterms:created>
  <dcterms:modified xsi:type="dcterms:W3CDTF">2026-05-21T08:27:25Z</dcterms:modified>
</cp:coreProperties>
</file>