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ерспектива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E26" i="1" l="1"/>
  <c r="E25" i="1"/>
  <c r="E23" i="1"/>
  <c r="E22" i="1"/>
  <c r="E20" i="1"/>
  <c r="H20" i="2"/>
  <c r="H19" i="2"/>
  <c r="F20" i="2"/>
  <c r="F19" i="2"/>
</calcChain>
</file>

<file path=xl/sharedStrings.xml><?xml version="1.0" encoding="utf-8"?>
<sst xmlns="http://schemas.openxmlformats.org/spreadsheetml/2006/main" count="34" uniqueCount="33">
  <si>
    <t>Приложение №2</t>
  </si>
  <si>
    <t>рассчитываемой за календарный год</t>
  </si>
  <si>
    <t>среднемесячной заработной плате</t>
  </si>
  <si>
    <t>руководителей, их заместителей, главных</t>
  </si>
  <si>
    <t>бухгалтеров муниципальных учреждений и</t>
  </si>
  <si>
    <t>муниципальных унитарных предприятий</t>
  </si>
  <si>
    <t>города Зеленогорска и предоставления</t>
  </si>
  <si>
    <t>указанными лицами данной информации</t>
  </si>
  <si>
    <t>Форма для размещения на сайте Администрации ЗАТО г. Зеленогорска</t>
  </si>
  <si>
    <t>информации о рассчитываемой за календарный год среднемесячной</t>
  </si>
  <si>
    <t>заработной плате руководителей, их заместителей, главных бухгалтеров</t>
  </si>
  <si>
    <t>муниципальных учреждений и муниципальных унитарных предприятий</t>
  </si>
  <si>
    <t>города Зеленогорска</t>
  </si>
  <si>
    <t>№ п/п</t>
  </si>
  <si>
    <t>Наименование муниципального учреждения, муниципального унитарного предприятия</t>
  </si>
  <si>
    <t>Наименование должности руководителя, заместителя руководителя,главного бухгалтера</t>
  </si>
  <si>
    <t>Фамилия, имя, отчество руководителя, заместителя руководителя, главного бухгалтера</t>
  </si>
  <si>
    <t xml:space="preserve">к Порядку размещения информации о </t>
  </si>
  <si>
    <t>Директор</t>
  </si>
  <si>
    <t>Главный бухгалтер</t>
  </si>
  <si>
    <t>Антонюк Светлана Владимировна</t>
  </si>
  <si>
    <t>Заместитель директора по учебно-воспитательной работе</t>
  </si>
  <si>
    <t>Стародубцева Жанна Алексеевна</t>
  </si>
  <si>
    <t>Заместитель директора по общим вопросам</t>
  </si>
  <si>
    <t>Беляева Наталья Владимировна</t>
  </si>
  <si>
    <t>Фасхутдинова Юлия Александровна</t>
  </si>
  <si>
    <t>Муниципальное бюджетное учреждение дополнительного образования «Центр образования "Перспектива"</t>
  </si>
  <si>
    <t>Среднемесячная заработная плата за 2023 год, в рублях</t>
  </si>
  <si>
    <t>Боброва Наталья Александровна</t>
  </si>
  <si>
    <t>Стародубцева</t>
  </si>
  <si>
    <t>лащева</t>
  </si>
  <si>
    <t>Лащёва Татьяна Анатольевна</t>
  </si>
  <si>
    <t>Заместитель директора по безопасности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</si>
</sst>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6"/>
  <sheetViews>
    <sheetView tabSelected="1" topLeftCell="A10" workbookViewId="0">
      <selection activeCell="G23" sqref="G23"/>
    </sheetView>
  </sheetViews>
  <sheetFormatPr defaultRowHeight="15" x14ac:dyDescent="0.25"/>
  <cols>
    <col min="1" max="1" width="5.85546875" style="8" customWidth="1"/>
    <col min="2" max="2" width="19.140625" style="2" customWidth="1"/>
    <col min="3" max="3" width="18.85546875" style="2" customWidth="1"/>
    <col min="4" max="4" width="23.42578125" style="2" customWidth="1"/>
    <col min="5" max="5" width="16.42578125" style="2" customWidth="1"/>
    <col min="6" max="16384" width="9.140625" style="2"/>
  </cols>
  <sheetData>
    <row r="2" spans="1:5" s="1" customFormat="1" ht="12.75" x14ac:dyDescent="0.2">
      <c r="A2" s="7"/>
      <c r="D2" s="1" t="s">
        <v>0</v>
      </c>
    </row>
    <row r="3" spans="1:5" s="1" customFormat="1" ht="12.75" x14ac:dyDescent="0.2">
      <c r="A3" s="7"/>
      <c r="D3" s="1" t="s">
        <v>17</v>
      </c>
    </row>
    <row r="4" spans="1:5" s="1" customFormat="1" ht="12.75" x14ac:dyDescent="0.2">
      <c r="A4" s="7"/>
      <c r="D4" s="1" t="s">
        <v>1</v>
      </c>
    </row>
    <row r="5" spans="1:5" s="1" customFormat="1" ht="12.75" x14ac:dyDescent="0.2">
      <c r="A5" s="7"/>
      <c r="D5" s="1" t="s">
        <v>2</v>
      </c>
    </row>
    <row r="6" spans="1:5" s="1" customFormat="1" ht="12.75" x14ac:dyDescent="0.2">
      <c r="A6" s="7"/>
      <c r="D6" s="1" t="s">
        <v>3</v>
      </c>
    </row>
    <row r="7" spans="1:5" s="1" customFormat="1" ht="12.75" x14ac:dyDescent="0.2">
      <c r="A7" s="7"/>
      <c r="D7" s="1" t="s">
        <v>4</v>
      </c>
    </row>
    <row r="8" spans="1:5" s="1" customFormat="1" ht="12.75" x14ac:dyDescent="0.2">
      <c r="A8" s="7"/>
      <c r="D8" s="1" t="s">
        <v>5</v>
      </c>
    </row>
    <row r="9" spans="1:5" s="1" customFormat="1" ht="12.75" x14ac:dyDescent="0.2">
      <c r="A9" s="7"/>
      <c r="D9" s="1" t="s">
        <v>6</v>
      </c>
    </row>
    <row r="10" spans="1:5" s="1" customFormat="1" ht="12.75" x14ac:dyDescent="0.2">
      <c r="A10" s="7"/>
      <c r="D10" s="1" t="s">
        <v>7</v>
      </c>
    </row>
    <row r="13" spans="1:5" ht="15.75" x14ac:dyDescent="0.25">
      <c r="A13" s="14" t="s">
        <v>8</v>
      </c>
      <c r="B13" s="14"/>
      <c r="C13" s="14"/>
      <c r="D13" s="14"/>
      <c r="E13" s="14"/>
    </row>
    <row r="14" spans="1:5" ht="15.75" x14ac:dyDescent="0.25">
      <c r="A14" s="14" t="s">
        <v>9</v>
      </c>
      <c r="B14" s="14"/>
      <c r="C14" s="14"/>
      <c r="D14" s="14"/>
      <c r="E14" s="14"/>
    </row>
    <row r="15" spans="1:5" ht="15.75" x14ac:dyDescent="0.25">
      <c r="A15" s="14" t="s">
        <v>10</v>
      </c>
      <c r="B15" s="14"/>
      <c r="C15" s="14"/>
      <c r="D15" s="14"/>
      <c r="E15" s="14"/>
    </row>
    <row r="16" spans="1:5" ht="15.75" x14ac:dyDescent="0.25">
      <c r="A16" s="14" t="s">
        <v>11</v>
      </c>
      <c r="B16" s="14"/>
      <c r="C16" s="14"/>
      <c r="D16" s="14"/>
      <c r="E16" s="14"/>
    </row>
    <row r="17" spans="1:5" ht="15.75" x14ac:dyDescent="0.25">
      <c r="A17" s="14" t="s">
        <v>12</v>
      </c>
      <c r="B17" s="14"/>
      <c r="C17" s="14"/>
      <c r="D17" s="14"/>
      <c r="E17" s="14"/>
    </row>
    <row r="19" spans="1:5" s="4" customFormat="1" ht="90" x14ac:dyDescent="0.25">
      <c r="A19" s="6" t="s">
        <v>13</v>
      </c>
      <c r="B19" s="3" t="s">
        <v>14</v>
      </c>
      <c r="C19" s="3" t="s">
        <v>15</v>
      </c>
      <c r="D19" s="3" t="s">
        <v>16</v>
      </c>
      <c r="E19" s="3" t="s">
        <v>27</v>
      </c>
    </row>
    <row r="20" spans="1:5" ht="58.5" customHeight="1" x14ac:dyDescent="0.25">
      <c r="A20" s="15">
        <v>1</v>
      </c>
      <c r="B20" s="11" t="s">
        <v>26</v>
      </c>
      <c r="C20" s="15" t="s">
        <v>18</v>
      </c>
      <c r="D20" s="17" t="s">
        <v>20</v>
      </c>
      <c r="E20" s="19">
        <f>750045.42/12</f>
        <v>62503.785000000003</v>
      </c>
    </row>
    <row r="21" spans="1:5" x14ac:dyDescent="0.25">
      <c r="A21" s="16"/>
      <c r="B21" s="12"/>
      <c r="C21" s="16"/>
      <c r="D21" s="18"/>
      <c r="E21" s="20"/>
    </row>
    <row r="22" spans="1:5" ht="75" x14ac:dyDescent="0.25">
      <c r="A22" s="5">
        <v>2</v>
      </c>
      <c r="B22" s="12"/>
      <c r="C22" s="6" t="s">
        <v>21</v>
      </c>
      <c r="D22" s="6" t="s">
        <v>22</v>
      </c>
      <c r="E22" s="9">
        <f>Лист1!F20</f>
        <v>47046.289166666662</v>
      </c>
    </row>
    <row r="23" spans="1:5" ht="75" x14ac:dyDescent="0.25">
      <c r="A23" s="5">
        <v>3</v>
      </c>
      <c r="B23" s="12"/>
      <c r="C23" s="6" t="s">
        <v>21</v>
      </c>
      <c r="D23" s="6" t="s">
        <v>31</v>
      </c>
      <c r="E23" s="9">
        <f>Лист1!H20</f>
        <v>52891.130000000005</v>
      </c>
    </row>
    <row r="24" spans="1:5" ht="45" x14ac:dyDescent="0.25">
      <c r="A24" s="5">
        <v>4</v>
      </c>
      <c r="B24" s="12"/>
      <c r="C24" s="6" t="s">
        <v>32</v>
      </c>
      <c r="D24" s="6" t="s">
        <v>28</v>
      </c>
      <c r="E24" s="9">
        <v>53206.35</v>
      </c>
    </row>
    <row r="25" spans="1:5" ht="45" x14ac:dyDescent="0.25">
      <c r="A25" s="5">
        <v>5</v>
      </c>
      <c r="B25" s="12"/>
      <c r="C25" s="6" t="s">
        <v>23</v>
      </c>
      <c r="D25" s="6" t="s">
        <v>24</v>
      </c>
      <c r="E25" s="9">
        <f>664289.41/12</f>
        <v>55357.450833333336</v>
      </c>
    </row>
    <row r="26" spans="1:5" ht="45" customHeight="1" x14ac:dyDescent="0.25">
      <c r="A26" s="5">
        <v>6</v>
      </c>
      <c r="B26" s="13"/>
      <c r="C26" s="5" t="s">
        <v>19</v>
      </c>
      <c r="D26" s="6" t="s">
        <v>25</v>
      </c>
      <c r="E26" s="9">
        <f>658975.73/12</f>
        <v>54914.644166666665</v>
      </c>
    </row>
  </sheetData>
  <mergeCells count="10">
    <mergeCell ref="B20:B26"/>
    <mergeCell ref="A13:E13"/>
    <mergeCell ref="A14:E14"/>
    <mergeCell ref="A15:E15"/>
    <mergeCell ref="A16:E16"/>
    <mergeCell ref="A17:E17"/>
    <mergeCell ref="C20:C21"/>
    <mergeCell ref="D20:D21"/>
    <mergeCell ref="E20:E21"/>
    <mergeCell ref="A20:A2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7:H20"/>
  <sheetViews>
    <sheetView workbookViewId="0">
      <selection activeCell="H20" sqref="H20"/>
    </sheetView>
  </sheetViews>
  <sheetFormatPr defaultRowHeight="15" x14ac:dyDescent="0.25"/>
  <cols>
    <col min="5" max="5" width="19" customWidth="1"/>
    <col min="6" max="6" width="11.42578125" style="10" bestFit="1" customWidth="1"/>
  </cols>
  <sheetData>
    <row r="7" spans="6:8" x14ac:dyDescent="0.25">
      <c r="F7" t="s">
        <v>29</v>
      </c>
      <c r="H7" t="s">
        <v>30</v>
      </c>
    </row>
    <row r="8" spans="6:8" x14ac:dyDescent="0.25">
      <c r="F8" s="10">
        <v>40558.400000000001</v>
      </c>
    </row>
    <row r="9" spans="6:8" x14ac:dyDescent="0.25">
      <c r="F9" s="10">
        <v>32146.29</v>
      </c>
    </row>
    <row r="10" spans="6:8" x14ac:dyDescent="0.25">
      <c r="F10" s="10">
        <v>50660.9</v>
      </c>
    </row>
    <row r="11" spans="6:8" x14ac:dyDescent="0.25">
      <c r="F11" s="10">
        <v>44478.81</v>
      </c>
    </row>
    <row r="12" spans="6:8" x14ac:dyDescent="0.25">
      <c r="F12" s="10">
        <v>43930.87</v>
      </c>
    </row>
    <row r="13" spans="6:8" x14ac:dyDescent="0.25">
      <c r="F13" s="10">
        <v>99053.52</v>
      </c>
    </row>
    <row r="14" spans="6:8" x14ac:dyDescent="0.25">
      <c r="F14" s="10">
        <v>38577.019999999997</v>
      </c>
    </row>
    <row r="15" spans="6:8" x14ac:dyDescent="0.25">
      <c r="F15" s="10">
        <v>52333.03</v>
      </c>
    </row>
    <row r="16" spans="6:8" x14ac:dyDescent="0.25">
      <c r="F16" s="10">
        <v>44934.54</v>
      </c>
      <c r="H16">
        <v>48032.75</v>
      </c>
    </row>
    <row r="17" spans="6:8" x14ac:dyDescent="0.25">
      <c r="F17" s="10">
        <v>46780.15</v>
      </c>
      <c r="H17">
        <v>40863.879999999997</v>
      </c>
    </row>
    <row r="18" spans="6:8" x14ac:dyDescent="0.25">
      <c r="F18" s="10">
        <v>71101.94</v>
      </c>
      <c r="H18">
        <v>69776.759999999995</v>
      </c>
    </row>
    <row r="19" spans="6:8" x14ac:dyDescent="0.25">
      <c r="F19" s="10">
        <f>SUM(F8:F18)</f>
        <v>564555.47</v>
      </c>
      <c r="H19">
        <f>SUM(H16:H18)</f>
        <v>158673.39000000001</v>
      </c>
    </row>
    <row r="20" spans="6:8" x14ac:dyDescent="0.25">
      <c r="F20" s="10">
        <f>F19/12</f>
        <v>47046.289166666662</v>
      </c>
      <c r="H20">
        <f>H19/3</f>
        <v>52891.130000000005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Перспектива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2024-03-12T02:57:20Z</dcterms:modified>
</cp:coreProperties>
</file>