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3920" windowHeight="9375" activeTab="0"/>
  </bookViews>
  <sheets>
    <sheet name="Лист1" sheetId="1" r:id="rId1"/>
  </sheets>
  <definedNames>
    <definedName name="_xlnm.Print_Area" localSheetId="0">'Лист1'!$A$1:$Q$41</definedName>
  </definedNames>
  <calcPr fullCalcOnLoad="1"/>
</workbook>
</file>

<file path=xl/sharedStrings.xml><?xml version="1.0" encoding="utf-8"?>
<sst xmlns="http://schemas.openxmlformats.org/spreadsheetml/2006/main" count="118" uniqueCount="74">
  <si>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</si>
  <si>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</si>
  <si>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</si>
  <si>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</si>
  <si>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</si>
  <si>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</si>
  <si>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</si>
  <si>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</si>
  <si>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</si>
  <si>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</si>
  <si>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</si>
  <si>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</si>
  <si>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</si>
  <si>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</si>
  <si>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</si>
  <si>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1.1.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</si>
  <si>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</si>
  <si>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</si>
  <si>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2022 год</t>
  </si>
  <si>
    <t>2.1.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</si>
  <si>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</si>
  <si>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</si>
  <si>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</si>
  <si>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</si>
  <si>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</si>
  <si>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</si>
  <si>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</si>
  <si>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</si>
  <si>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</si>
  <si>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</si>
  <si>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</si>
  <si>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</si>
  <si>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</si>
  <si>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</si>
  <si>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</si>
  <si>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</si>
  <si>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2023 год</t>
  </si>
  <si>
    <t>Объекты благоустройства</t>
  </si>
  <si>
    <t>0503</t>
  </si>
  <si>
    <t>4.</t>
  </si>
  <si>
    <t>4.1.</t>
  </si>
  <si>
    <t>3.2.</t>
  </si>
  <si>
    <t>Благоустройство</t>
  </si>
  <si>
    <t>2.2.</t>
  </si>
  <si>
    <t>Строительство линии наружного освещения и пешеходного тротуара в районе МБУ ДО "ЦЭКиТ"</t>
  </si>
  <si>
    <t>1010089030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</si>
  <si>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</si>
  <si>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>1003</t>
  </si>
  <si>
    <t>Объекты социального обеспечения населения</t>
  </si>
  <si>
    <t>1250075870</t>
  </si>
  <si>
    <t>2024 год</t>
  </si>
  <si>
    <t>Социальное обеспечение населения</t>
  </si>
  <si>
    <t>к решению Совета депутатов</t>
  </si>
  <si>
    <t>Приложение № 6</t>
  </si>
  <si>
    <t>0502</t>
  </si>
  <si>
    <t>10100S5720</t>
  </si>
  <si>
    <t>Объекты коммунального хозяйства</t>
  </si>
  <si>
    <t>Коммунальное хозяйство</t>
  </si>
  <si>
    <t>ЗАТО г. Зеленогорск</t>
  </si>
  <si>
    <t>Строительство наружных централизованных сетей водоснабжения г. Зеленогорска (п. 1000 дворов, кв. 9)</t>
  </si>
  <si>
    <t xml:space="preserve">Объем бюджетных инвестиций в форме капитальных вложений в объекты недвижимого имущества муниципальной собственности  на 2023 год и плановый период 2024-2025 годов    </t>
  </si>
  <si>
    <t>от 19.12.2022  № 44-214р</t>
  </si>
  <si>
    <t xml:space="preserve">Строительство линии наружного освещения и пешеходного тротуара в районе МБУ ДО "ЦЭКиТ" </t>
  </si>
  <si>
    <r>
      <t xml:space="preserve">Объем инвестиций на </t>
    </r>
    <r>
      <rPr>
        <b/>
        <sz val="16"/>
        <rFont val="Times New Roman"/>
        <family val="1"/>
      </rPr>
      <t>2025 год</t>
    </r>
  </si>
  <si>
    <t>Объекты культуры</t>
  </si>
  <si>
    <t xml:space="preserve">Строительство сети водоотведения (самотечная канализация) МБУ "Зоопарк" </t>
  </si>
  <si>
    <t>0801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</si>
  <si>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</t>
  </si>
  <si>
    <t xml:space="preserve">1010077440
</t>
  </si>
  <si>
    <t>1010089040</t>
  </si>
  <si>
    <t>1010089010</t>
  </si>
  <si>
    <t xml:space="preserve">
10100S6730</t>
  </si>
  <si>
    <t xml:space="preserve">Наименование объектов недвижимого имущества  </t>
  </si>
  <si>
    <t>от 26.10.2023   № 4-8р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</si>
</sst>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vertical="top" wrapText="1"/>
      <protection/>
    </xf>
    <xf numFmtId="0" fontId="7" fillId="0" borderId="0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9" fillId="33" borderId="10" xfId="53" applyFont="1" applyFill="1" applyBorder="1" applyAlignment="1">
      <alignment vertical="top" wrapText="1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2" fillId="33" borderId="10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53" applyFont="1" applyFill="1" applyBorder="1" applyAlignment="1">
      <alignment horizontal="left" vertical="top" wrapText="1"/>
      <protection/>
    </xf>
    <xf numFmtId="49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9" fillId="33" borderId="13" xfId="53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3" borderId="13" xfId="53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50" zoomScaleNormal="75" zoomScaleSheetLayoutView="5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G13" sqref="G13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20.28125" style="0" customWidth="1"/>
    <col min="5" max="5" width="19.28125" style="0" customWidth="1"/>
    <col min="6" max="6" width="26.28125" style="0" customWidth="1"/>
    <col min="7" max="7" width="18.7109375" style="0" customWidth="1"/>
    <col min="8" max="8" width="25.57421875" style="0" customWidth="1"/>
    <col min="9" max="9" width="26.57421875" style="0" customWidth="1"/>
    <col min="10" max="10" width="24.00390625" style="0" customWidth="1"/>
    <col min="11" max="11" width="14.57421875" style="0" customWidth="1"/>
    <col min="12" max="12" width="28.00390625" style="0" customWidth="1"/>
    <col min="13" max="13" width="21.421875" style="0" customWidth="1"/>
    <col min="14" max="14" width="23.421875" style="0" customWidth="1"/>
    <col min="15" max="15" width="12.7109375" style="0" customWidth="1"/>
    <col min="16" max="16" width="23.421875" style="0" customWidth="1"/>
    <col min="17" max="17" width="23.28125" style="0" customWidth="1"/>
  </cols>
  <sheetData>
    <row r="1" spans="14:17" s="12" customFormat="1" ht="30" customHeight="1">
      <c r="N1" s="58" t="s">
        <v>53</v>
      </c>
      <c r="O1" s="58"/>
      <c r="P1" s="58"/>
      <c r="Q1" s="58"/>
    </row>
    <row r="2" spans="14:17" s="12" customFormat="1" ht="20.25">
      <c r="N2" s="58" t="s">
        <v>52</v>
      </c>
      <c r="O2" s="58"/>
      <c r="P2" s="58"/>
      <c r="Q2" s="58"/>
    </row>
    <row r="3" spans="14:17" s="12" customFormat="1" ht="20.25">
      <c r="N3" s="58" t="s">
        <v>58</v>
      </c>
      <c r="O3" s="58"/>
      <c r="P3" s="58"/>
      <c r="Q3" s="58"/>
    </row>
    <row r="4" spans="2:17" s="12" customFormat="1" ht="20.25">
      <c r="B4" s="59"/>
      <c r="C4" s="59"/>
      <c r="D4" s="59"/>
      <c r="E4" s="59"/>
      <c r="F4" s="59"/>
      <c r="N4" s="58" t="s">
        <v>73</v>
      </c>
      <c r="O4" s="58"/>
      <c r="P4" s="58"/>
      <c r="Q4" s="58"/>
    </row>
    <row r="5" spans="2:17" s="12" customFormat="1" ht="20.25">
      <c r="B5" s="32"/>
      <c r="C5" s="32"/>
      <c r="D5" s="32"/>
      <c r="E5" s="32"/>
      <c r="F5" s="32"/>
      <c r="N5" s="57"/>
      <c r="O5" s="57"/>
      <c r="P5" s="57"/>
      <c r="Q5" s="57"/>
    </row>
    <row r="6" spans="2:17" s="12" customFormat="1" ht="20.25">
      <c r="B6" s="32"/>
      <c r="C6" s="32"/>
      <c r="D6" s="32"/>
      <c r="E6" s="32"/>
      <c r="F6" s="32"/>
      <c r="N6" s="58" t="s">
        <v>53</v>
      </c>
      <c r="O6" s="58"/>
      <c r="P6" s="58"/>
      <c r="Q6" s="58"/>
    </row>
    <row r="7" spans="2:17" s="12" customFormat="1" ht="20.25">
      <c r="B7" s="32"/>
      <c r="C7" s="32"/>
      <c r="D7" s="32"/>
      <c r="E7" s="32"/>
      <c r="F7" s="32"/>
      <c r="N7" s="58" t="s">
        <v>52</v>
      </c>
      <c r="O7" s="58"/>
      <c r="P7" s="58"/>
      <c r="Q7" s="58"/>
    </row>
    <row r="8" spans="2:17" s="12" customFormat="1" ht="20.25">
      <c r="B8" s="32"/>
      <c r="C8" s="32"/>
      <c r="D8" s="32"/>
      <c r="E8" s="32"/>
      <c r="F8" s="32"/>
      <c r="N8" s="58" t="s">
        <v>58</v>
      </c>
      <c r="O8" s="58"/>
      <c r="P8" s="58"/>
      <c r="Q8" s="58"/>
    </row>
    <row r="9" spans="2:17" s="12" customFormat="1" ht="20.25">
      <c r="B9" s="32"/>
      <c r="C9" s="32"/>
      <c r="D9" s="32"/>
      <c r="E9" s="32"/>
      <c r="F9" s="32"/>
      <c r="N9" s="58" t="s">
        <v>61</v>
      </c>
      <c r="O9" s="58"/>
      <c r="P9" s="58"/>
      <c r="Q9" s="58"/>
    </row>
    <row r="10" spans="1:17" ht="32.25" customHeight="1">
      <c r="A10" s="68" t="s">
        <v>60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ht="35.25" customHeight="1">
      <c r="A11" s="5"/>
      <c r="B11" s="3"/>
      <c r="C11" s="5"/>
      <c r="D11" s="5"/>
      <c r="E11" s="5"/>
      <c r="F11" s="5"/>
      <c r="G11" s="5"/>
      <c r="H11" s="6"/>
      <c r="I11" s="6"/>
      <c r="P11" s="65" t="s">
        <v>21</v>
      </c>
      <c r="Q11" s="65"/>
    </row>
    <row r="12" spans="1:17" ht="51" customHeight="1">
      <c r="A12" s="66" t="s">
        <v>0</v>
      </c>
      <c r="B12" s="66" t="s">
        <v>72</v>
      </c>
      <c r="C12" s="62" t="s">
        <v>1</v>
      </c>
      <c r="D12" s="63"/>
      <c r="E12" s="64"/>
      <c r="F12" s="60" t="s">
        <v>35</v>
      </c>
      <c r="G12" s="62" t="s">
        <v>4</v>
      </c>
      <c r="H12" s="63"/>
      <c r="I12" s="64"/>
      <c r="J12" s="60" t="s">
        <v>46</v>
      </c>
      <c r="K12" s="62" t="s">
        <v>4</v>
      </c>
      <c r="L12" s="63"/>
      <c r="M12" s="64"/>
      <c r="N12" s="60" t="s">
        <v>63</v>
      </c>
      <c r="O12" s="62" t="s">
        <v>4</v>
      </c>
      <c r="P12" s="63"/>
      <c r="Q12" s="64"/>
    </row>
    <row r="13" spans="1:17" ht="117.75" customHeight="1">
      <c r="A13" s="67"/>
      <c r="B13" s="67"/>
      <c r="C13" s="1" t="s">
        <v>29</v>
      </c>
      <c r="D13" s="1" t="s">
        <v>2</v>
      </c>
      <c r="E13" s="1" t="s">
        <v>3</v>
      </c>
      <c r="F13" s="61"/>
      <c r="G13" s="4" t="s">
        <v>7</v>
      </c>
      <c r="H13" s="4" t="s">
        <v>8</v>
      </c>
      <c r="I13" s="4" t="s">
        <v>9</v>
      </c>
      <c r="J13" s="61"/>
      <c r="K13" s="4" t="s">
        <v>7</v>
      </c>
      <c r="L13" s="4" t="s">
        <v>8</v>
      </c>
      <c r="M13" s="4" t="s">
        <v>9</v>
      </c>
      <c r="N13" s="61"/>
      <c r="O13" s="4" t="s">
        <v>7</v>
      </c>
      <c r="P13" s="4" t="s">
        <v>8</v>
      </c>
      <c r="Q13" s="4" t="s">
        <v>9</v>
      </c>
    </row>
    <row r="14" spans="1:17" ht="30" customHeight="1" hidden="1">
      <c r="A14" s="14" t="s">
        <v>5</v>
      </c>
      <c r="B14" s="17" t="s">
        <v>56</v>
      </c>
      <c r="C14" s="25" t="s">
        <v>54</v>
      </c>
      <c r="D14" s="25" t="s">
        <v>30</v>
      </c>
      <c r="E14" s="25" t="s">
        <v>31</v>
      </c>
      <c r="F14" s="34">
        <f aca="true" t="shared" si="0" ref="F14:F26">G14+H14+I14</f>
        <v>0</v>
      </c>
      <c r="G14" s="2">
        <f>G15</f>
        <v>0</v>
      </c>
      <c r="H14" s="2">
        <f>H15</f>
        <v>0</v>
      </c>
      <c r="I14" s="2">
        <f>I15</f>
        <v>0</v>
      </c>
      <c r="J14" s="34">
        <f aca="true" t="shared" si="1" ref="J14:J26">K14+L14+M14</f>
        <v>0</v>
      </c>
      <c r="K14" s="2">
        <f>K15</f>
        <v>0</v>
      </c>
      <c r="L14" s="2">
        <f>L15</f>
        <v>0</v>
      </c>
      <c r="M14" s="2">
        <f>M15</f>
        <v>0</v>
      </c>
      <c r="N14" s="2">
        <f>O14+P14+Q14</f>
        <v>0</v>
      </c>
      <c r="O14" s="2">
        <f>O15</f>
        <v>0</v>
      </c>
      <c r="P14" s="2">
        <f>P15</f>
        <v>0</v>
      </c>
      <c r="Q14" s="2">
        <f>Q15</f>
        <v>0</v>
      </c>
    </row>
    <row r="15" spans="1:17" ht="83.25" customHeight="1" hidden="1">
      <c r="A15" s="16" t="s">
        <v>15</v>
      </c>
      <c r="B15" s="31" t="s">
        <v>59</v>
      </c>
      <c r="C15" s="9" t="s">
        <v>54</v>
      </c>
      <c r="D15" s="37" t="s">
        <v>55</v>
      </c>
      <c r="E15" s="10" t="s">
        <v>14</v>
      </c>
      <c r="F15" s="33"/>
      <c r="G15" s="7">
        <v>0</v>
      </c>
      <c r="H15" s="7"/>
      <c r="I15" s="7"/>
      <c r="J15" s="33">
        <f t="shared" si="1"/>
        <v>0</v>
      </c>
      <c r="K15" s="7">
        <v>0</v>
      </c>
      <c r="L15" s="7">
        <v>0</v>
      </c>
      <c r="M15" s="7">
        <v>0</v>
      </c>
      <c r="N15" s="33">
        <f>O15+P15+Q15</f>
        <v>0</v>
      </c>
      <c r="O15" s="7">
        <v>0</v>
      </c>
      <c r="P15" s="33">
        <v>0</v>
      </c>
      <c r="Q15" s="7">
        <v>0</v>
      </c>
    </row>
    <row r="16" spans="1:17" ht="28.5" customHeight="1">
      <c r="A16" s="14">
        <v>1</v>
      </c>
      <c r="B16" s="17" t="s">
        <v>37</v>
      </c>
      <c r="C16" s="25" t="s">
        <v>38</v>
      </c>
      <c r="D16" s="25" t="s">
        <v>30</v>
      </c>
      <c r="E16" s="25" t="s">
        <v>31</v>
      </c>
      <c r="F16" s="34">
        <f t="shared" si="0"/>
        <v>1670000</v>
      </c>
      <c r="G16" s="2">
        <f>G17+G18</f>
        <v>0</v>
      </c>
      <c r="H16" s="2">
        <f>H17+H18</f>
        <v>0</v>
      </c>
      <c r="I16" s="2">
        <f>I17+I18</f>
        <v>1670000</v>
      </c>
      <c r="J16" s="34">
        <f t="shared" si="1"/>
        <v>4913100</v>
      </c>
      <c r="K16" s="2">
        <f aca="true" t="shared" si="2" ref="K16:Q16">K17</f>
        <v>0</v>
      </c>
      <c r="L16" s="2">
        <f t="shared" si="2"/>
        <v>0</v>
      </c>
      <c r="M16" s="2">
        <f t="shared" si="2"/>
        <v>4913100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</row>
    <row r="17" spans="1:17" ht="75.75" customHeight="1">
      <c r="A17" s="42" t="s">
        <v>15</v>
      </c>
      <c r="B17" s="43" t="s">
        <v>62</v>
      </c>
      <c r="C17" s="44" t="s">
        <v>38</v>
      </c>
      <c r="D17" s="45" t="s">
        <v>45</v>
      </c>
      <c r="E17" s="45" t="s">
        <v>14</v>
      </c>
      <c r="F17" s="46">
        <f t="shared" si="0"/>
        <v>1670000</v>
      </c>
      <c r="G17" s="46">
        <v>0</v>
      </c>
      <c r="H17" s="46">
        <v>0</v>
      </c>
      <c r="I17" s="46">
        <v>1670000</v>
      </c>
      <c r="J17" s="46">
        <f t="shared" si="1"/>
        <v>4913100</v>
      </c>
      <c r="K17" s="46">
        <v>0</v>
      </c>
      <c r="L17" s="46">
        <v>0</v>
      </c>
      <c r="M17" s="46">
        <v>4913100</v>
      </c>
      <c r="N17" s="46">
        <f>O17+P17+Q17</f>
        <v>0</v>
      </c>
      <c r="O17" s="46">
        <v>0</v>
      </c>
      <c r="P17" s="46">
        <v>0</v>
      </c>
      <c r="Q17" s="46">
        <v>0</v>
      </c>
    </row>
    <row r="18" spans="1:17" ht="79.5" customHeight="1" hidden="1">
      <c r="A18" s="42" t="s">
        <v>43</v>
      </c>
      <c r="B18" s="43" t="s">
        <v>44</v>
      </c>
      <c r="C18" s="44" t="s">
        <v>38</v>
      </c>
      <c r="D18" s="45" t="s">
        <v>45</v>
      </c>
      <c r="E18" s="45" t="s">
        <v>14</v>
      </c>
      <c r="F18" s="46"/>
      <c r="G18" s="46">
        <v>0</v>
      </c>
      <c r="H18" s="46">
        <v>0</v>
      </c>
      <c r="I18" s="46"/>
      <c r="J18" s="46">
        <f t="shared" si="1"/>
        <v>0</v>
      </c>
      <c r="K18" s="46">
        <v>0</v>
      </c>
      <c r="L18" s="46">
        <v>0</v>
      </c>
      <c r="M18" s="46">
        <v>0</v>
      </c>
      <c r="N18" s="46">
        <f>O18+P18+Q18</f>
        <v>0</v>
      </c>
      <c r="O18" s="46">
        <v>0</v>
      </c>
      <c r="P18" s="46">
        <v>0</v>
      </c>
      <c r="Q18" s="46">
        <v>0</v>
      </c>
    </row>
    <row r="19" spans="1:17" ht="46.5" customHeight="1">
      <c r="A19" s="47">
        <v>2</v>
      </c>
      <c r="B19" s="48" t="s">
        <v>64</v>
      </c>
      <c r="C19" s="56" t="s">
        <v>66</v>
      </c>
      <c r="D19" s="50" t="s">
        <v>30</v>
      </c>
      <c r="E19" s="50" t="s">
        <v>31</v>
      </c>
      <c r="F19" s="51">
        <f t="shared" si="0"/>
        <v>2878689.6</v>
      </c>
      <c r="G19" s="51">
        <f>G20</f>
        <v>0</v>
      </c>
      <c r="H19" s="51">
        <f>H20</f>
        <v>2397295</v>
      </c>
      <c r="I19" s="51">
        <f>I20+I21</f>
        <v>481394.6</v>
      </c>
      <c r="J19" s="51">
        <f t="shared" si="1"/>
        <v>0</v>
      </c>
      <c r="K19" s="51">
        <f aca="true" t="shared" si="3" ref="K19:Q19">K20</f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</row>
    <row r="20" spans="1:17" ht="71.25" customHeight="1">
      <c r="A20" s="69" t="s">
        <v>19</v>
      </c>
      <c r="B20" s="71" t="s">
        <v>65</v>
      </c>
      <c r="C20" s="73" t="s">
        <v>66</v>
      </c>
      <c r="D20" s="52" t="s">
        <v>68</v>
      </c>
      <c r="E20" s="45" t="s">
        <v>14</v>
      </c>
      <c r="F20" s="46">
        <f t="shared" si="0"/>
        <v>2397295</v>
      </c>
      <c r="G20" s="46">
        <v>0</v>
      </c>
      <c r="H20" s="46">
        <v>2397295</v>
      </c>
      <c r="I20" s="46">
        <v>0</v>
      </c>
      <c r="J20" s="46">
        <f t="shared" si="1"/>
        <v>0</v>
      </c>
      <c r="K20" s="46">
        <f aca="true" t="shared" si="4" ref="K20:Q21">L20+M20+N20</f>
        <v>0</v>
      </c>
      <c r="L20" s="46">
        <f t="shared" si="4"/>
        <v>0</v>
      </c>
      <c r="M20" s="46">
        <f t="shared" si="4"/>
        <v>0</v>
      </c>
      <c r="N20" s="46">
        <f t="shared" si="4"/>
        <v>0</v>
      </c>
      <c r="O20" s="46">
        <f t="shared" si="4"/>
        <v>0</v>
      </c>
      <c r="P20" s="46">
        <f t="shared" si="4"/>
        <v>0</v>
      </c>
      <c r="Q20" s="46">
        <f t="shared" si="4"/>
        <v>0</v>
      </c>
    </row>
    <row r="21" spans="1:17" ht="63.75" customHeight="1">
      <c r="A21" s="70"/>
      <c r="B21" s="72"/>
      <c r="C21" s="74"/>
      <c r="D21" s="52" t="s">
        <v>69</v>
      </c>
      <c r="E21" s="45" t="s">
        <v>14</v>
      </c>
      <c r="F21" s="46">
        <f t="shared" si="0"/>
        <v>481394.6</v>
      </c>
      <c r="G21" s="46">
        <v>0</v>
      </c>
      <c r="H21" s="46">
        <v>0</v>
      </c>
      <c r="I21" s="46">
        <v>481394.6</v>
      </c>
      <c r="J21" s="46">
        <f t="shared" si="1"/>
        <v>0</v>
      </c>
      <c r="K21" s="46">
        <f t="shared" si="4"/>
        <v>0</v>
      </c>
      <c r="L21" s="46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</row>
    <row r="22" spans="1:17" ht="62.25" customHeight="1">
      <c r="A22" s="42">
        <v>3</v>
      </c>
      <c r="B22" s="53" t="s">
        <v>48</v>
      </c>
      <c r="C22" s="56" t="s">
        <v>47</v>
      </c>
      <c r="D22" s="50" t="s">
        <v>30</v>
      </c>
      <c r="E22" s="50" t="s">
        <v>31</v>
      </c>
      <c r="F22" s="51">
        <f>G22+H22+I22</f>
        <v>46815639.55</v>
      </c>
      <c r="G22" s="51">
        <f>G23</f>
        <v>0</v>
      </c>
      <c r="H22" s="51">
        <f>H23</f>
        <v>46815639.55</v>
      </c>
      <c r="I22" s="51">
        <f>I23</f>
        <v>0</v>
      </c>
      <c r="J22" s="51">
        <f>K22+L22+M22</f>
        <v>17262300</v>
      </c>
      <c r="K22" s="51">
        <f aca="true" t="shared" si="5" ref="K22:Q22">K23</f>
        <v>0</v>
      </c>
      <c r="L22" s="51">
        <f t="shared" si="5"/>
        <v>17262300</v>
      </c>
      <c r="M22" s="51">
        <f t="shared" si="5"/>
        <v>0</v>
      </c>
      <c r="N22" s="51">
        <f t="shared" si="5"/>
        <v>17262300</v>
      </c>
      <c r="O22" s="51">
        <f t="shared" si="5"/>
        <v>0</v>
      </c>
      <c r="P22" s="51">
        <f t="shared" si="5"/>
        <v>17262300</v>
      </c>
      <c r="Q22" s="51">
        <f t="shared" si="5"/>
        <v>0</v>
      </c>
    </row>
    <row r="23" spans="1:17" ht="260.25" customHeight="1">
      <c r="A23" s="47" t="s">
        <v>34</v>
      </c>
      <c r="B23" s="43" t="s">
        <v>67</v>
      </c>
      <c r="C23" s="44" t="s">
        <v>47</v>
      </c>
      <c r="D23" s="52" t="s">
        <v>49</v>
      </c>
      <c r="E23" s="45" t="s">
        <v>20</v>
      </c>
      <c r="F23" s="46">
        <f>G23+H23+I23</f>
        <v>46815639.55</v>
      </c>
      <c r="G23" s="46"/>
      <c r="H23" s="46">
        <v>46815639.55</v>
      </c>
      <c r="I23" s="46"/>
      <c r="J23" s="46">
        <f t="shared" si="1"/>
        <v>17262300</v>
      </c>
      <c r="K23" s="46"/>
      <c r="L23" s="46">
        <v>17262300</v>
      </c>
      <c r="M23" s="46"/>
      <c r="N23" s="46">
        <f>O23+P23+Q23</f>
        <v>17262300</v>
      </c>
      <c r="O23" s="46"/>
      <c r="P23" s="46">
        <v>17262300</v>
      </c>
      <c r="Q23" s="46"/>
    </row>
    <row r="24" spans="1:17" ht="51" customHeight="1">
      <c r="A24" s="42" t="s">
        <v>39</v>
      </c>
      <c r="B24" s="54" t="s">
        <v>13</v>
      </c>
      <c r="C24" s="49">
        <v>1101</v>
      </c>
      <c r="D24" s="50" t="s">
        <v>30</v>
      </c>
      <c r="E24" s="50" t="s">
        <v>31</v>
      </c>
      <c r="F24" s="51">
        <f>F25+F26</f>
        <v>94339123.6</v>
      </c>
      <c r="G24" s="51">
        <f aca="true" t="shared" si="6" ref="G24:Q24">G25+G26</f>
        <v>0</v>
      </c>
      <c r="H24" s="51">
        <f t="shared" si="6"/>
        <v>63201200</v>
      </c>
      <c r="I24" s="51">
        <f t="shared" si="6"/>
        <v>31137923.6</v>
      </c>
      <c r="J24" s="51">
        <f t="shared" si="6"/>
        <v>137900000</v>
      </c>
      <c r="K24" s="51">
        <f t="shared" si="6"/>
        <v>0</v>
      </c>
      <c r="L24" s="51">
        <f t="shared" si="6"/>
        <v>109182000</v>
      </c>
      <c r="M24" s="51">
        <f t="shared" si="6"/>
        <v>28718000</v>
      </c>
      <c r="N24" s="51">
        <f t="shared" si="6"/>
        <v>0</v>
      </c>
      <c r="O24" s="51">
        <f t="shared" si="6"/>
        <v>0</v>
      </c>
      <c r="P24" s="51">
        <f t="shared" si="6"/>
        <v>0</v>
      </c>
      <c r="Q24" s="51">
        <f t="shared" si="6"/>
        <v>0</v>
      </c>
    </row>
    <row r="25" spans="1:17" ht="62.25" customHeight="1">
      <c r="A25" s="69" t="s">
        <v>40</v>
      </c>
      <c r="B25" s="75" t="s">
        <v>17</v>
      </c>
      <c r="C25" s="73" t="s">
        <v>10</v>
      </c>
      <c r="D25" s="52" t="s">
        <v>71</v>
      </c>
      <c r="E25" s="45" t="s">
        <v>14</v>
      </c>
      <c r="F25" s="46">
        <f t="shared" si="0"/>
        <v>91919200</v>
      </c>
      <c r="G25" s="46">
        <v>0</v>
      </c>
      <c r="H25" s="46">
        <v>63201200</v>
      </c>
      <c r="I25" s="46">
        <v>28718000</v>
      </c>
      <c r="J25" s="46">
        <f t="shared" si="1"/>
        <v>137900000</v>
      </c>
      <c r="K25" s="46">
        <v>0</v>
      </c>
      <c r="L25" s="46">
        <v>109182000</v>
      </c>
      <c r="M25" s="46">
        <v>28718000</v>
      </c>
      <c r="N25" s="46">
        <f>O25+P25+Q25</f>
        <v>0</v>
      </c>
      <c r="O25" s="46">
        <v>0</v>
      </c>
      <c r="P25" s="46">
        <v>0</v>
      </c>
      <c r="Q25" s="46">
        <v>0</v>
      </c>
    </row>
    <row r="26" spans="1:17" ht="59.25" customHeight="1">
      <c r="A26" s="70"/>
      <c r="B26" s="76"/>
      <c r="C26" s="74"/>
      <c r="D26" s="52" t="s">
        <v>70</v>
      </c>
      <c r="E26" s="45" t="s">
        <v>14</v>
      </c>
      <c r="F26" s="46">
        <f t="shared" si="0"/>
        <v>2419923.6</v>
      </c>
      <c r="G26" s="46">
        <v>0</v>
      </c>
      <c r="H26" s="46">
        <v>0</v>
      </c>
      <c r="I26" s="46">
        <v>2419923.6</v>
      </c>
      <c r="J26" s="46">
        <f t="shared" si="1"/>
        <v>0</v>
      </c>
      <c r="K26" s="46">
        <f>L26+M26+N26</f>
        <v>0</v>
      </c>
      <c r="L26" s="46">
        <f>M26+N26+O26</f>
        <v>0</v>
      </c>
      <c r="M26" s="46">
        <f>N26+O26+P26</f>
        <v>0</v>
      </c>
      <c r="N26" s="46">
        <f>O26+P26+Q26</f>
        <v>0</v>
      </c>
      <c r="O26" s="46">
        <f>P26+Q26+R26</f>
        <v>0</v>
      </c>
      <c r="P26" s="46">
        <f>Q26+R26+S26</f>
        <v>0</v>
      </c>
      <c r="Q26" s="46">
        <f>R26+S26+T26</f>
        <v>0</v>
      </c>
    </row>
    <row r="27" spans="1:17" ht="26.25" customHeight="1">
      <c r="A27" s="42"/>
      <c r="B27" s="55" t="s">
        <v>16</v>
      </c>
      <c r="C27" s="44"/>
      <c r="D27" s="45"/>
      <c r="E27" s="45"/>
      <c r="F27" s="51">
        <f>F16+F19+F22+F24</f>
        <v>145703452.75</v>
      </c>
      <c r="G27" s="51">
        <f aca="true" t="shared" si="7" ref="G27:Q27">G16+G19+G22+G24</f>
        <v>0</v>
      </c>
      <c r="H27" s="51">
        <f t="shared" si="7"/>
        <v>112414134.55</v>
      </c>
      <c r="I27" s="51">
        <f t="shared" si="7"/>
        <v>33289318.200000003</v>
      </c>
      <c r="J27" s="51">
        <f t="shared" si="7"/>
        <v>160075400</v>
      </c>
      <c r="K27" s="51">
        <f t="shared" si="7"/>
        <v>0</v>
      </c>
      <c r="L27" s="51">
        <f t="shared" si="7"/>
        <v>126444300</v>
      </c>
      <c r="M27" s="51">
        <f t="shared" si="7"/>
        <v>33631100</v>
      </c>
      <c r="N27" s="51">
        <f t="shared" si="7"/>
        <v>17262300</v>
      </c>
      <c r="O27" s="51">
        <f t="shared" si="7"/>
        <v>0</v>
      </c>
      <c r="P27" s="51">
        <f t="shared" si="7"/>
        <v>17262300</v>
      </c>
      <c r="Q27" s="51">
        <f t="shared" si="7"/>
        <v>0</v>
      </c>
    </row>
    <row r="28" spans="6:17" ht="24" customHeight="1" hidden="1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ht="38.25" customHeight="1" hidden="1">
      <c r="B29" s="3" t="s">
        <v>11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77.25" customHeight="1" hidden="1">
      <c r="A30" s="39" t="s">
        <v>0</v>
      </c>
      <c r="B30" s="40" t="s">
        <v>28</v>
      </c>
      <c r="C30" s="40" t="s">
        <v>2</v>
      </c>
      <c r="D30" s="40" t="s">
        <v>29</v>
      </c>
      <c r="E30" s="41" t="s">
        <v>18</v>
      </c>
      <c r="F30" s="41" t="s">
        <v>36</v>
      </c>
      <c r="G30" s="41" t="s">
        <v>50</v>
      </c>
      <c r="H30" s="20"/>
      <c r="I30" s="13"/>
      <c r="J30" s="13"/>
      <c r="K30" s="23"/>
      <c r="L30" s="24"/>
      <c r="M30" s="24"/>
      <c r="N30" s="24"/>
      <c r="O30" s="13"/>
      <c r="P30" s="13"/>
      <c r="Q30" s="13"/>
    </row>
    <row r="31" spans="1:17" ht="84" customHeight="1" hidden="1">
      <c r="A31" s="16" t="s">
        <v>33</v>
      </c>
      <c r="B31" s="18" t="s">
        <v>25</v>
      </c>
      <c r="C31" s="26" t="s">
        <v>26</v>
      </c>
      <c r="D31" s="26" t="s">
        <v>32</v>
      </c>
      <c r="E31" s="34">
        <f>E32+E33+E34</f>
        <v>20941912.73</v>
      </c>
      <c r="F31" s="34">
        <f>F32+F33+F34</f>
        <v>142813100</v>
      </c>
      <c r="G31" s="34">
        <f>G32+G33+G34</f>
        <v>0</v>
      </c>
      <c r="H31" s="21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32.25" customHeight="1" hidden="1">
      <c r="A32" s="16" t="s">
        <v>34</v>
      </c>
      <c r="B32" s="38" t="s">
        <v>57</v>
      </c>
      <c r="C32" s="9" t="s">
        <v>27</v>
      </c>
      <c r="D32" s="9" t="s">
        <v>54</v>
      </c>
      <c r="E32" s="33">
        <f>F14</f>
        <v>0</v>
      </c>
      <c r="F32" s="33">
        <f>J14</f>
        <v>0</v>
      </c>
      <c r="G32" s="33">
        <f>N14</f>
        <v>0</v>
      </c>
      <c r="H32" s="21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32.25" customHeight="1" hidden="1">
      <c r="A33" s="16" t="s">
        <v>41</v>
      </c>
      <c r="B33" s="27" t="s">
        <v>42</v>
      </c>
      <c r="C33" s="28" t="s">
        <v>27</v>
      </c>
      <c r="D33" s="9" t="s">
        <v>38</v>
      </c>
      <c r="E33" s="35">
        <f>F16</f>
        <v>1670000</v>
      </c>
      <c r="F33" s="30">
        <f>J16</f>
        <v>4913100</v>
      </c>
      <c r="G33" s="30">
        <f>N16</f>
        <v>0</v>
      </c>
      <c r="H33" s="21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27" customHeight="1" hidden="1">
      <c r="A34" s="16" t="s">
        <v>34</v>
      </c>
      <c r="B34" s="27" t="s">
        <v>12</v>
      </c>
      <c r="C34" s="28" t="s">
        <v>27</v>
      </c>
      <c r="D34" s="28" t="s">
        <v>10</v>
      </c>
      <c r="E34" s="35">
        <v>19271912.73</v>
      </c>
      <c r="F34" s="30">
        <f>J24</f>
        <v>137900000</v>
      </c>
      <c r="G34" s="30">
        <f>N24</f>
        <v>0</v>
      </c>
      <c r="H34" s="22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65.25" customHeight="1" hidden="1">
      <c r="A35" s="16"/>
      <c r="B35" s="18" t="s">
        <v>22</v>
      </c>
      <c r="C35" s="26" t="s">
        <v>23</v>
      </c>
      <c r="D35" s="26" t="s">
        <v>32</v>
      </c>
      <c r="E35" s="34">
        <f>E36</f>
        <v>37345100</v>
      </c>
      <c r="F35" s="29">
        <f>F36</f>
        <v>0</v>
      </c>
      <c r="G35" s="29">
        <f>G36</f>
        <v>0</v>
      </c>
      <c r="H35" s="22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27" customHeight="1" hidden="1">
      <c r="A36" s="16"/>
      <c r="B36" s="15" t="s">
        <v>51</v>
      </c>
      <c r="C36" s="9" t="s">
        <v>24</v>
      </c>
      <c r="D36" s="9" t="s">
        <v>47</v>
      </c>
      <c r="E36" s="35">
        <v>37345100</v>
      </c>
      <c r="F36" s="30">
        <f>J19</f>
        <v>0</v>
      </c>
      <c r="G36" s="30">
        <f>N19</f>
        <v>0</v>
      </c>
      <c r="H36" s="22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7" customHeight="1" hidden="1">
      <c r="A37" s="16"/>
      <c r="B37" s="27"/>
      <c r="C37" s="28"/>
      <c r="D37" s="28"/>
      <c r="E37" s="35"/>
      <c r="F37" s="30"/>
      <c r="G37" s="30"/>
      <c r="H37" s="22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.75" customHeight="1" hidden="1">
      <c r="A38" s="16"/>
      <c r="B38" s="27"/>
      <c r="C38" s="28"/>
      <c r="D38" s="9"/>
      <c r="E38" s="35"/>
      <c r="F38" s="30"/>
      <c r="G38" s="30"/>
      <c r="H38" s="22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20.25" hidden="1">
      <c r="A39" s="8"/>
      <c r="B39" s="11" t="s">
        <v>6</v>
      </c>
      <c r="C39" s="19"/>
      <c r="D39" s="19"/>
      <c r="E39" s="36">
        <f>E31+E35</f>
        <v>58287012.730000004</v>
      </c>
      <c r="F39" s="36">
        <f>F31+F35</f>
        <v>142813100</v>
      </c>
      <c r="G39" s="36">
        <f>G31+G35</f>
        <v>0</v>
      </c>
      <c r="H39" s="21"/>
      <c r="I39" s="13"/>
      <c r="J39" s="13"/>
      <c r="K39" s="13"/>
      <c r="L39" s="13"/>
      <c r="M39" s="13"/>
      <c r="N39" s="13"/>
      <c r="O39" s="13"/>
      <c r="P39" s="13"/>
      <c r="Q39" s="13"/>
    </row>
    <row r="40" spans="6:17" ht="12.75" hidden="1"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ht="12.75" hidden="1"/>
  </sheetData>
  <sheetProtection/>
  <mergeCells count="26">
    <mergeCell ref="A20:A21"/>
    <mergeCell ref="B20:B21"/>
    <mergeCell ref="C20:C21"/>
    <mergeCell ref="A25:A26"/>
    <mergeCell ref="B25:B26"/>
    <mergeCell ref="C25:C26"/>
    <mergeCell ref="N6:Q6"/>
    <mergeCell ref="N7:Q7"/>
    <mergeCell ref="N8:Q8"/>
    <mergeCell ref="N9:Q9"/>
    <mergeCell ref="P11:Q11"/>
    <mergeCell ref="A12:A13"/>
    <mergeCell ref="B12:B13"/>
    <mergeCell ref="C12:E12"/>
    <mergeCell ref="A10:Q10"/>
    <mergeCell ref="K12:M12"/>
    <mergeCell ref="N1:Q1"/>
    <mergeCell ref="N2:Q2"/>
    <mergeCell ref="N3:Q3"/>
    <mergeCell ref="B4:F4"/>
    <mergeCell ref="J12:J13"/>
    <mergeCell ref="N12:N13"/>
    <mergeCell ref="G12:I12"/>
    <mergeCell ref="F12:F13"/>
    <mergeCell ref="N4:Q4"/>
    <mergeCell ref="O12:Q12"/>
  </mergeCells>
  <printOptions horizontalCentered="1"/>
  <pageMargins left="0.3937007874015748" right="0.3937007874015748" top="0.5905511811023623" bottom="0.7874015748031497" header="0.5118110236220472" footer="0.5118110236220472"/>
  <pageSetup firstPageNumber="67" useFirstPageNumber="1" fitToHeight="0" fitToWidth="1" horizontalDpi="600" verticalDpi="600" orientation="landscape" paperSize="9" scale="37" r:id="rId1"/>
  <headerFooter alignWithMargins="0">
    <oddFooter>&amp;R&amp;P</oddFooter>
  </headerFooter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2023-10-25T07:13:09Z</cp:lastPrinted>
  <dcterms:created xsi:type="dcterms:W3CDTF">1996-10-08T23:32:33Z</dcterms:created>
  <dcterms:modified xsi:type="dcterms:W3CDTF">2023-10-25T07:13:14Z</dcterms:modified>
  <cp:category/>
  <cp:version/>
  <cp:contentType/>
  <cp:contentStatus/>
</cp:coreProperties>
</file>