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<sst xmlns="http://schemas.openxmlformats.org/spreadsheetml/2006/main" count="77" uniqueCount="55">
  <si>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</si>
  <si>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</si>
  <si>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</si>
  <si>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</si>
  <si>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</si>
  <si>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</si>
  <si>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</si>
  <si>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</si>
  <si>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</si>
  <si>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1.</t>
  </si>
  <si>
    <t>Строительство жилого дома № 11 в микрорайоне 23</t>
  </si>
  <si>
    <t>0505</t>
  </si>
  <si>
    <t>5200381</t>
  </si>
  <si>
    <t>003</t>
  </si>
  <si>
    <t>2.</t>
  </si>
  <si>
    <t>Объекты здравоохранения, физической культуры и спорта</t>
  </si>
  <si>
    <t>5200353</t>
  </si>
  <si>
    <t>Всего расходов:</t>
  </si>
  <si>
    <t>0500</t>
  </si>
  <si>
    <t>Жилищно-коммунальное хозяйство</t>
  </si>
  <si>
    <t>ВСЕГО РАСХОДОВ</t>
  </si>
  <si>
    <t>Другие вопросы в области жилищно-коммунального хозяйства</t>
  </si>
  <si>
    <t>Строительство городского плавательного бассейна на базе незавершенного строительством спортивно-оздоровительного корпуса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</si>
  <si>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</si>
  <si>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</si>
  <si>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</si>
  <si>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</si>
  <si>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</si>
  <si>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</si>
  <si>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</si>
  <si>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</si>
  <si>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2011 год</t>
  </si>
  <si>
    <t>2012 год</t>
  </si>
  <si>
    <t>Объекты жилищного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</si>
  <si>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2011 год</t>
    </r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</si>
  <si>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</si>
  <si>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Объекты коммунального строительства</t>
  </si>
  <si>
    <t>3.</t>
  </si>
  <si>
    <t>Строительство внешнего инженерного обеспечения в микрорайоне 23</t>
  </si>
  <si>
    <t>7951811</t>
  </si>
  <si>
    <t>Физическая культура и спорт</t>
  </si>
  <si>
    <t>Строительство IV жилой группы в микрорайоне 27 (внешнее инженерное обеспечение)</t>
  </si>
  <si>
    <t>Строительство инженерных сетей  и благоустройство ул.Сибирской (Урожайная)</t>
  </si>
  <si>
    <t xml:space="preserve">БЮДЖЕТНЫЕ ИНВЕСТИЦИИ В ОБЪЕКТЫ КАПИТАЛЬНОГО СТРОИТЕЛЬСТВА НА 2011 ГОД </t>
  </si>
  <si>
    <t>И ПЛАНОВЫЙ ПЕРИОД 2012 И 2013 ГОДОВ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</si>
  <si>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</si>
  <si>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5200345</t>
  </si>
  <si>
    <t>5200346</t>
  </si>
  <si>
    <t>5200347</t>
  </si>
  <si>
    <t>2013 год</t>
  </si>
  <si>
    <t>1100</t>
  </si>
  <si>
    <t>1101</t>
  </si>
  <si>
    <t xml:space="preserve">Физическая культура </t>
  </si>
  <si>
    <t>Приложение № 8</t>
  </si>
  <si>
    <t>от 17.12.2010г. № 10-69р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</si>
</sst>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</numFmts>
  <fonts count="1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 textRotation="90" wrapText="1"/>
    </xf>
    <xf numFmtId="178" fontId="7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8" fontId="6" fillId="0" borderId="1" xfId="0" applyNumberFormat="1" applyFont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178" fontId="8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78" fontId="10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78" fontId="8" fillId="0" borderId="3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27"/>
  <sheetViews>
    <sheetView tabSelected="1" view="pageBreakPreview" zoomScale="75" zoomScaleNormal="75" zoomScaleSheetLayoutView="75" workbookViewId="0" topLeftCell="H1">
      <selection activeCell="N5" sqref="N5:Q5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421875" style="0" customWidth="1"/>
    <col min="9" max="9" width="22.140625" style="0" customWidth="1"/>
    <col min="10" max="10" width="16.421875" style="0" customWidth="1"/>
    <col min="11" max="11" width="15.710937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5.28125" style="0" customWidth="1"/>
    <col min="16" max="16" width="10.7109375" style="0" customWidth="1"/>
    <col min="17" max="17" width="13.7109375" style="0" customWidth="1"/>
  </cols>
  <sheetData>
    <row r="2" spans="9:17" ht="22.5">
      <c r="I2" s="14"/>
      <c r="N2" s="66" t="s">
        <v>53</v>
      </c>
      <c r="O2" s="66"/>
      <c r="P2" s="66"/>
      <c r="Q2" s="66"/>
    </row>
    <row r="3" spans="9:17" ht="20.25">
      <c r="I3" s="14"/>
      <c r="N3" s="67" t="s">
        <v>29</v>
      </c>
      <c r="O3" s="67"/>
      <c r="P3" s="67"/>
      <c r="Q3" s="67"/>
    </row>
    <row r="4" spans="9:17" ht="20.25">
      <c r="I4" s="14"/>
      <c r="N4" s="67" t="s">
        <v>28</v>
      </c>
      <c r="O4" s="67"/>
      <c r="P4" s="67"/>
      <c r="Q4" s="67"/>
    </row>
    <row r="5" spans="2:17" ht="20.25">
      <c r="B5" s="25"/>
      <c r="I5" s="14"/>
      <c r="N5" s="67" t="s">
        <v>54</v>
      </c>
      <c r="O5" s="67"/>
      <c r="P5" s="67"/>
      <c r="Q5" s="67"/>
    </row>
    <row r="8" spans="1:14" ht="32.25" customHeight="1">
      <c r="A8" s="70" t="s">
        <v>43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27.75" customHeight="1">
      <c r="A9" s="71" t="s">
        <v>44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9" ht="20.25">
      <c r="A10" s="36"/>
      <c r="B10" s="24" t="s">
        <v>6</v>
      </c>
      <c r="C10" s="36"/>
      <c r="D10" s="36"/>
      <c r="E10" s="36"/>
      <c r="F10" s="36"/>
      <c r="G10" s="36"/>
      <c r="H10" s="36"/>
      <c r="I10" s="36"/>
    </row>
    <row r="11" spans="1:17" ht="20.25" customHeight="1">
      <c r="A11" s="36"/>
      <c r="B11" s="36"/>
      <c r="C11" s="36"/>
      <c r="D11" s="36"/>
      <c r="E11" s="36"/>
      <c r="F11" s="36"/>
      <c r="G11" s="36"/>
      <c r="H11" s="37"/>
      <c r="I11" s="37"/>
      <c r="P11" s="65" t="s">
        <v>24</v>
      </c>
      <c r="Q11" s="65"/>
    </row>
    <row r="12" spans="1:17" ht="51" customHeight="1">
      <c r="A12" s="74" t="s">
        <v>0</v>
      </c>
      <c r="B12" s="74" t="s">
        <v>1</v>
      </c>
      <c r="C12" s="62" t="s">
        <v>2</v>
      </c>
      <c r="D12" s="63"/>
      <c r="E12" s="64"/>
      <c r="F12" s="72" t="s">
        <v>34</v>
      </c>
      <c r="G12" s="62" t="s">
        <v>5</v>
      </c>
      <c r="H12" s="63"/>
      <c r="I12" s="64"/>
      <c r="J12" s="72" t="s">
        <v>35</v>
      </c>
      <c r="K12" s="62" t="s">
        <v>5</v>
      </c>
      <c r="L12" s="63"/>
      <c r="M12" s="64"/>
      <c r="N12" s="72" t="s">
        <v>45</v>
      </c>
      <c r="O12" s="62" t="s">
        <v>5</v>
      </c>
      <c r="P12" s="63"/>
      <c r="Q12" s="64"/>
    </row>
    <row r="13" spans="1:17" ht="117.75" customHeight="1">
      <c r="A13" s="75"/>
      <c r="B13" s="75"/>
      <c r="C13" s="15" t="s">
        <v>30</v>
      </c>
      <c r="D13" s="15" t="s">
        <v>3</v>
      </c>
      <c r="E13" s="15" t="s">
        <v>4</v>
      </c>
      <c r="F13" s="73"/>
      <c r="G13" s="26" t="s">
        <v>25</v>
      </c>
      <c r="H13" s="26" t="s">
        <v>26</v>
      </c>
      <c r="I13" s="26" t="s">
        <v>27</v>
      </c>
      <c r="J13" s="73"/>
      <c r="K13" s="26" t="s">
        <v>25</v>
      </c>
      <c r="L13" s="26" t="s">
        <v>26</v>
      </c>
      <c r="M13" s="26" t="s">
        <v>27</v>
      </c>
      <c r="N13" s="73"/>
      <c r="O13" s="26" t="s">
        <v>25</v>
      </c>
      <c r="P13" s="26" t="s">
        <v>26</v>
      </c>
      <c r="Q13" s="26" t="s">
        <v>27</v>
      </c>
    </row>
    <row r="14" spans="1:50" ht="25.5" customHeight="1">
      <c r="A14" s="38"/>
      <c r="B14" s="39" t="s">
        <v>33</v>
      </c>
      <c r="C14" s="19"/>
      <c r="D14" s="19"/>
      <c r="E14" s="19"/>
      <c r="F14" s="40">
        <f>F15</f>
        <v>41000</v>
      </c>
      <c r="G14" s="41">
        <f>G15</f>
        <v>41000</v>
      </c>
      <c r="H14" s="41">
        <f>H15+H16</f>
        <v>0</v>
      </c>
      <c r="I14" s="41">
        <f>I15+I16</f>
        <v>0</v>
      </c>
      <c r="J14" s="51">
        <f>K14+L14+M14</f>
        <v>26644.8</v>
      </c>
      <c r="K14" s="51">
        <f>K15</f>
        <v>26644.8</v>
      </c>
      <c r="L14" s="51">
        <f>L15</f>
        <v>0</v>
      </c>
      <c r="M14" s="51">
        <f>M15</f>
        <v>0</v>
      </c>
      <c r="N14" s="51">
        <f>O14+P14+Q14</f>
        <v>51325</v>
      </c>
      <c r="O14" s="51">
        <f>O15</f>
        <v>51325</v>
      </c>
      <c r="P14" s="51">
        <f>P15+P16</f>
        <v>0</v>
      </c>
      <c r="Q14" s="51">
        <f>Q15+Q16</f>
        <v>0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5.5" customHeight="1">
      <c r="A15" s="79" t="s">
        <v>9</v>
      </c>
      <c r="B15" s="76" t="s">
        <v>10</v>
      </c>
      <c r="C15" s="68" t="s">
        <v>11</v>
      </c>
      <c r="D15" s="68" t="s">
        <v>12</v>
      </c>
      <c r="E15" s="68" t="s">
        <v>13</v>
      </c>
      <c r="F15" s="82">
        <f>G15+H16+I16</f>
        <v>41000</v>
      </c>
      <c r="G15" s="84">
        <v>41000</v>
      </c>
      <c r="H15" s="86"/>
      <c r="I15" s="82"/>
      <c r="J15" s="82">
        <f>K15</f>
        <v>26644.8</v>
      </c>
      <c r="K15" s="88">
        <v>26644.8</v>
      </c>
      <c r="L15" s="90"/>
      <c r="M15" s="92"/>
      <c r="N15" s="82">
        <f>O15</f>
        <v>51325</v>
      </c>
      <c r="O15" s="88">
        <v>51325</v>
      </c>
      <c r="P15" s="90"/>
      <c r="Q15" s="9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17" ht="16.5" customHeight="1">
      <c r="A16" s="81"/>
      <c r="B16" s="78"/>
      <c r="C16" s="69"/>
      <c r="D16" s="69"/>
      <c r="E16" s="69"/>
      <c r="F16" s="83"/>
      <c r="G16" s="85"/>
      <c r="H16" s="87"/>
      <c r="I16" s="83"/>
      <c r="J16" s="83"/>
      <c r="K16" s="89"/>
      <c r="L16" s="91"/>
      <c r="M16" s="93"/>
      <c r="N16" s="83"/>
      <c r="O16" s="89"/>
      <c r="P16" s="91"/>
      <c r="Q16" s="93"/>
    </row>
    <row r="17" spans="1:17" ht="30.75" customHeight="1">
      <c r="A17" s="52"/>
      <c r="B17" s="39" t="s">
        <v>36</v>
      </c>
      <c r="C17" s="19"/>
      <c r="D17" s="19"/>
      <c r="E17" s="19"/>
      <c r="F17" s="50">
        <f aca="true" t="shared" si="0" ref="F17:F24">G17+H17+I17</f>
        <v>0</v>
      </c>
      <c r="G17" s="41">
        <f>G18+G19+G20</f>
        <v>0</v>
      </c>
      <c r="H17" s="41">
        <f>H18+H19+H20</f>
        <v>0</v>
      </c>
      <c r="I17" s="41">
        <f>I18+I19+I20</f>
        <v>0</v>
      </c>
      <c r="J17" s="58">
        <f>K17+L17+M17</f>
        <v>54355.2</v>
      </c>
      <c r="K17" s="55">
        <f>K18+K19+K20</f>
        <v>54355.2</v>
      </c>
      <c r="L17" s="55">
        <f>L18+L19+L20</f>
        <v>0</v>
      </c>
      <c r="M17" s="55">
        <f>M18+M19+M20</f>
        <v>0</v>
      </c>
      <c r="N17" s="58">
        <f>O17+P17+Q17</f>
        <v>29675</v>
      </c>
      <c r="O17" s="55">
        <f>O18+O19+O20</f>
        <v>29675</v>
      </c>
      <c r="P17" s="55">
        <f>P18+P19+P20</f>
        <v>0</v>
      </c>
      <c r="Q17" s="55">
        <f>Q18+Q19+Q20</f>
        <v>0</v>
      </c>
    </row>
    <row r="18" spans="1:17" ht="45" customHeight="1">
      <c r="A18" s="53" t="s">
        <v>9</v>
      </c>
      <c r="B18" s="49" t="s">
        <v>41</v>
      </c>
      <c r="C18" s="22" t="s">
        <v>11</v>
      </c>
      <c r="D18" s="17" t="s">
        <v>46</v>
      </c>
      <c r="E18" s="17" t="s">
        <v>13</v>
      </c>
      <c r="F18" s="33">
        <f t="shared" si="0"/>
        <v>0</v>
      </c>
      <c r="G18" s="16"/>
      <c r="H18" s="16"/>
      <c r="I18" s="18"/>
      <c r="J18" s="33">
        <f>K18+L18+M18</f>
        <v>0</v>
      </c>
      <c r="K18" s="27"/>
      <c r="L18" s="1"/>
      <c r="M18" s="18"/>
      <c r="N18" s="33">
        <f>O18</f>
        <v>17028.7</v>
      </c>
      <c r="O18" s="27">
        <v>17028.7</v>
      </c>
      <c r="P18" s="1"/>
      <c r="Q18" s="18"/>
    </row>
    <row r="19" spans="1:17" ht="48" customHeight="1">
      <c r="A19" s="53" t="s">
        <v>14</v>
      </c>
      <c r="B19" s="49" t="s">
        <v>38</v>
      </c>
      <c r="C19" s="22" t="s">
        <v>11</v>
      </c>
      <c r="D19" s="17" t="s">
        <v>47</v>
      </c>
      <c r="E19" s="17" t="s">
        <v>13</v>
      </c>
      <c r="F19" s="33">
        <f>G19+H19+I19</f>
        <v>0</v>
      </c>
      <c r="G19" s="47"/>
      <c r="H19" s="47"/>
      <c r="I19" s="46"/>
      <c r="J19" s="33">
        <f>K19+L19+M19</f>
        <v>0</v>
      </c>
      <c r="K19" s="27"/>
      <c r="L19" s="1"/>
      <c r="M19" s="18"/>
      <c r="N19" s="33">
        <f>O19</f>
        <v>10960</v>
      </c>
      <c r="O19" s="27">
        <v>10960</v>
      </c>
      <c r="P19" s="1"/>
      <c r="Q19" s="18"/>
    </row>
    <row r="20" spans="1:17" ht="45.75" customHeight="1">
      <c r="A20" s="53" t="s">
        <v>37</v>
      </c>
      <c r="B20" s="49" t="s">
        <v>42</v>
      </c>
      <c r="C20" s="22" t="s">
        <v>11</v>
      </c>
      <c r="D20" s="17" t="s">
        <v>48</v>
      </c>
      <c r="E20" s="17" t="s">
        <v>13</v>
      </c>
      <c r="F20" s="33">
        <f>G20+H20+I20</f>
        <v>0</v>
      </c>
      <c r="G20" s="45"/>
      <c r="H20" s="45"/>
      <c r="I20" s="27"/>
      <c r="J20" s="33">
        <f>K20+L20+M20</f>
        <v>54355.2</v>
      </c>
      <c r="K20" s="27">
        <v>54355.2</v>
      </c>
      <c r="L20" s="1"/>
      <c r="M20" s="18"/>
      <c r="N20" s="33">
        <f>O20</f>
        <v>1686.3</v>
      </c>
      <c r="O20" s="27">
        <v>1686.3</v>
      </c>
      <c r="P20" s="1"/>
      <c r="Q20" s="18"/>
    </row>
    <row r="21" spans="1:17" ht="44.25" customHeight="1">
      <c r="A21" s="54"/>
      <c r="B21" s="42" t="s">
        <v>15</v>
      </c>
      <c r="C21" s="21"/>
      <c r="D21" s="21"/>
      <c r="E21" s="21"/>
      <c r="F21" s="59">
        <f t="shared" si="0"/>
        <v>80829.42199999999</v>
      </c>
      <c r="G21" s="45">
        <f>G22</f>
        <v>40000</v>
      </c>
      <c r="H21" s="45">
        <f>H22</f>
        <v>0</v>
      </c>
      <c r="I21" s="47">
        <f>I22</f>
        <v>40829.422</v>
      </c>
      <c r="J21" s="33">
        <f>K21+L21+M21</f>
        <v>0</v>
      </c>
      <c r="K21" s="45">
        <f>K22</f>
        <v>0</v>
      </c>
      <c r="L21" s="45">
        <f>L22</f>
        <v>0</v>
      </c>
      <c r="M21" s="45">
        <f>M22</f>
        <v>0</v>
      </c>
      <c r="N21" s="33">
        <f>O21+P21+Q21</f>
        <v>0</v>
      </c>
      <c r="O21" s="45">
        <f>O22</f>
        <v>0</v>
      </c>
      <c r="P21" s="45">
        <f>P22</f>
        <v>0</v>
      </c>
      <c r="Q21" s="45">
        <f>Q22</f>
        <v>0</v>
      </c>
    </row>
    <row r="22" spans="1:17" ht="63" customHeight="1">
      <c r="A22" s="79" t="s">
        <v>9</v>
      </c>
      <c r="B22" s="76" t="s">
        <v>22</v>
      </c>
      <c r="C22" s="22"/>
      <c r="D22" s="17"/>
      <c r="E22" s="17"/>
      <c r="F22" s="46">
        <f t="shared" si="0"/>
        <v>80829.42199999999</v>
      </c>
      <c r="G22" s="60">
        <f>G23+G24</f>
        <v>40000</v>
      </c>
      <c r="H22" s="60">
        <f>H23+H24</f>
        <v>0</v>
      </c>
      <c r="I22" s="61">
        <f>I23+I24</f>
        <v>40829.422</v>
      </c>
      <c r="J22" s="35"/>
      <c r="K22" s="1"/>
      <c r="L22" s="1"/>
      <c r="M22" s="1"/>
      <c r="N22" s="35"/>
      <c r="O22" s="1"/>
      <c r="P22" s="1"/>
      <c r="Q22" s="1"/>
    </row>
    <row r="23" spans="1:17" ht="20.25">
      <c r="A23" s="80"/>
      <c r="B23" s="77"/>
      <c r="C23" s="22" t="s">
        <v>51</v>
      </c>
      <c r="D23" s="17" t="s">
        <v>39</v>
      </c>
      <c r="E23" s="17" t="s">
        <v>13</v>
      </c>
      <c r="F23" s="46">
        <f t="shared" si="0"/>
        <v>40829.422</v>
      </c>
      <c r="G23" s="60"/>
      <c r="H23" s="48"/>
      <c r="I23" s="61">
        <v>40829.422</v>
      </c>
      <c r="J23" s="35"/>
      <c r="K23" s="1"/>
      <c r="L23" s="1"/>
      <c r="M23" s="1"/>
      <c r="N23" s="35"/>
      <c r="O23" s="1"/>
      <c r="P23" s="1"/>
      <c r="Q23" s="1"/>
    </row>
    <row r="24" spans="1:17" ht="20.25">
      <c r="A24" s="81"/>
      <c r="B24" s="78"/>
      <c r="C24" s="22" t="s">
        <v>51</v>
      </c>
      <c r="D24" s="17" t="s">
        <v>16</v>
      </c>
      <c r="E24" s="17" t="s">
        <v>13</v>
      </c>
      <c r="F24" s="27">
        <f t="shared" si="0"/>
        <v>40000</v>
      </c>
      <c r="G24" s="60">
        <v>40000</v>
      </c>
      <c r="H24" s="20"/>
      <c r="I24" s="61"/>
      <c r="J24" s="35"/>
      <c r="K24" s="1"/>
      <c r="L24" s="1"/>
      <c r="M24" s="1"/>
      <c r="N24" s="35"/>
      <c r="O24" s="1"/>
      <c r="P24" s="1"/>
      <c r="Q24" s="1"/>
    </row>
    <row r="25" spans="1:17" ht="22.5">
      <c r="A25" s="43"/>
      <c r="B25" s="44" t="s">
        <v>17</v>
      </c>
      <c r="C25" s="23"/>
      <c r="D25" s="23"/>
      <c r="E25" s="23"/>
      <c r="F25" s="59">
        <f>G25+H25+I25</f>
        <v>121829.42199999999</v>
      </c>
      <c r="G25" s="45">
        <f>G14+G21</f>
        <v>81000</v>
      </c>
      <c r="H25" s="45">
        <f>H14+H21</f>
        <v>0</v>
      </c>
      <c r="I25" s="47">
        <f>I14+I17+I21</f>
        <v>40829.422</v>
      </c>
      <c r="J25" s="34">
        <f>K25+L25+M25</f>
        <v>81000</v>
      </c>
      <c r="K25" s="45">
        <f>K14+K17</f>
        <v>81000</v>
      </c>
      <c r="L25" s="45">
        <f>L14+L21</f>
        <v>0</v>
      </c>
      <c r="M25" s="45">
        <f>M14+M21</f>
        <v>0</v>
      </c>
      <c r="N25" s="34">
        <f>O25+P25+Q25</f>
        <v>81000</v>
      </c>
      <c r="O25" s="45">
        <f>O14+O17</f>
        <v>81000</v>
      </c>
      <c r="P25" s="45">
        <f>P14+P21</f>
        <v>0</v>
      </c>
      <c r="Q25" s="45">
        <f>Q14+Q21</f>
        <v>0</v>
      </c>
    </row>
    <row r="27" ht="12.75">
      <c r="G27" s="2"/>
    </row>
  </sheetData>
  <mergeCells count="35">
    <mergeCell ref="M15:M16"/>
    <mergeCell ref="O15:O16"/>
    <mergeCell ref="P15:P16"/>
    <mergeCell ref="Q15:Q16"/>
    <mergeCell ref="N15:N16"/>
    <mergeCell ref="I15:I16"/>
    <mergeCell ref="J15:J16"/>
    <mergeCell ref="K15:K16"/>
    <mergeCell ref="L15:L16"/>
    <mergeCell ref="G12:I12"/>
    <mergeCell ref="B22:B24"/>
    <mergeCell ref="A22:A24"/>
    <mergeCell ref="C15:C16"/>
    <mergeCell ref="D15:D16"/>
    <mergeCell ref="B15:B16"/>
    <mergeCell ref="A15:A16"/>
    <mergeCell ref="F15:F16"/>
    <mergeCell ref="G15:G16"/>
    <mergeCell ref="H15:H16"/>
    <mergeCell ref="E15:E16"/>
    <mergeCell ref="A8:N8"/>
    <mergeCell ref="A9:N9"/>
    <mergeCell ref="N12:N13"/>
    <mergeCell ref="J12:J13"/>
    <mergeCell ref="K12:M12"/>
    <mergeCell ref="C12:E12"/>
    <mergeCell ref="A12:A13"/>
    <mergeCell ref="B12:B13"/>
    <mergeCell ref="F12:F13"/>
    <mergeCell ref="O12:Q12"/>
    <mergeCell ref="P11:Q11"/>
    <mergeCell ref="N2:Q2"/>
    <mergeCell ref="N3:Q3"/>
    <mergeCell ref="N4:Q4"/>
    <mergeCell ref="N5:Q5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D4" sqref="D4"/>
    </sheetView>
  </sheetViews>
  <sheetFormatPr defaultColWidth="9.140625" defaultRowHeight="12.75"/>
  <cols>
    <col min="2" max="2" width="13.7109375" style="0" customWidth="1"/>
    <col min="3" max="3" width="48.28125" style="0" customWidth="1"/>
    <col min="4" max="4" width="18.7109375" style="0" customWidth="1"/>
    <col min="5" max="6" width="15.00390625" style="0" customWidth="1"/>
  </cols>
  <sheetData>
    <row r="2" spans="2:3" ht="20.25">
      <c r="B2" s="94" t="s">
        <v>7</v>
      </c>
      <c r="C2" s="94"/>
    </row>
    <row r="3" spans="4:6" ht="15">
      <c r="D3" s="95" t="s">
        <v>24</v>
      </c>
      <c r="E3" s="95"/>
      <c r="F3" s="95"/>
    </row>
    <row r="4" spans="2:6" ht="54" customHeight="1">
      <c r="B4" s="4" t="s">
        <v>23</v>
      </c>
      <c r="C4" s="4" t="s">
        <v>8</v>
      </c>
      <c r="D4" s="5" t="s">
        <v>31</v>
      </c>
      <c r="E4" s="5" t="s">
        <v>32</v>
      </c>
      <c r="F4" s="5" t="s">
        <v>49</v>
      </c>
    </row>
    <row r="5" spans="2:6" ht="21" customHeight="1">
      <c r="B5" s="6" t="s">
        <v>18</v>
      </c>
      <c r="C5" s="9" t="s">
        <v>19</v>
      </c>
      <c r="D5" s="28">
        <f>D6</f>
        <v>41000</v>
      </c>
      <c r="E5" s="28">
        <f>E6</f>
        <v>81000</v>
      </c>
      <c r="F5" s="28">
        <f>F6</f>
        <v>81000</v>
      </c>
    </row>
    <row r="6" spans="2:6" ht="37.5" customHeight="1">
      <c r="B6" s="7" t="s">
        <v>11</v>
      </c>
      <c r="C6" s="10" t="s">
        <v>21</v>
      </c>
      <c r="D6" s="56">
        <f>Лист1!F15</f>
        <v>41000</v>
      </c>
      <c r="E6" s="32">
        <f>Лист1!K14+Лист1!K17</f>
        <v>81000</v>
      </c>
      <c r="F6" s="32">
        <f>Лист1!O14+Лист1!O17</f>
        <v>81000</v>
      </c>
    </row>
    <row r="7" spans="2:6" ht="25.5" customHeight="1">
      <c r="B7" s="6" t="s">
        <v>50</v>
      </c>
      <c r="C7" s="12" t="s">
        <v>40</v>
      </c>
      <c r="D7" s="57">
        <f>D8</f>
        <v>80829.42199999999</v>
      </c>
      <c r="E7" s="29">
        <f>E8</f>
        <v>0</v>
      </c>
      <c r="F7" s="29">
        <f>F8</f>
        <v>0</v>
      </c>
    </row>
    <row r="8" spans="2:6" ht="25.5" customHeight="1">
      <c r="B8" s="7" t="s">
        <v>51</v>
      </c>
      <c r="C8" s="11" t="s">
        <v>52</v>
      </c>
      <c r="D8" s="57">
        <f>Лист1!F21</f>
        <v>80829.42199999999</v>
      </c>
      <c r="E8" s="29"/>
      <c r="F8" s="13"/>
    </row>
    <row r="9" spans="2:6" ht="18.75">
      <c r="B9" s="8"/>
      <c r="C9" s="8"/>
      <c r="D9" s="30"/>
      <c r="E9" s="31"/>
      <c r="F9" s="1"/>
    </row>
    <row r="10" spans="2:6" ht="18.75">
      <c r="B10" s="8"/>
      <c r="C10" s="9" t="s">
        <v>20</v>
      </c>
      <c r="D10" s="57">
        <f>D5+D7</f>
        <v>121829.42199999999</v>
      </c>
      <c r="E10" s="29">
        <f>E5+E7</f>
        <v>81000</v>
      </c>
      <c r="F10" s="29">
        <f>F5+F7</f>
        <v>81000</v>
      </c>
    </row>
    <row r="15" ht="12.75">
      <c r="C15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2012-03-20T00:57:18Z</cp:lastPrinted>
  <dcterms:created xsi:type="dcterms:W3CDTF">1996-10-08T23:32:33Z</dcterms:created>
  <dcterms:modified xsi:type="dcterms:W3CDTF">2012-03-20T00:57:21Z</dcterms:modified>
  <cp:category/>
  <cp:version/>
  <cp:contentType/>
  <cp:contentStatus/>
</cp:coreProperties>
</file>