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9492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'Лист1'!$A$1:$R$48</definedName>
  </definedNames>
  <calcPr fullCalcOnLoad="1"/>
</workbook>
</file>

<file path=xl/sharedStrings.xml><?xml version="1.0" encoding="utf-8"?>
<sst xmlns="http://schemas.openxmlformats.org/spreadsheetml/2006/main" count="138" uniqueCount="94">
  <si>
    <t>0701</t>
  </si>
  <si>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</si>
  <si>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</si>
  <si>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</si>
  <si>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</si>
  <si>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</si>
  <si>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</si>
  <si>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</si>
  <si>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Всего расходов: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</si>
  <si>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</si>
  <si>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</si>
  <si>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</si>
  <si>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</si>
  <si>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</si>
  <si>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1.</t>
  </si>
  <si>
    <t>2.</t>
  </si>
  <si>
    <t>II. Направление расходования бюджетных средств</t>
  </si>
  <si>
    <t>Раздел, подраздел функциональной классификации</t>
  </si>
  <si>
    <t>Образование</t>
  </si>
  <si>
    <t>0700</t>
  </si>
  <si>
    <t>Дошкольное образование</t>
  </si>
  <si>
    <t>Капитальный ремонт объектов дошкольного образования</t>
  </si>
  <si>
    <t>243</t>
  </si>
  <si>
    <t>Наименование объектов капитального ремонта</t>
  </si>
  <si>
    <t>Капитальный ремонт объектов жилищного хозяйства</t>
  </si>
  <si>
    <t>0501</t>
  </si>
  <si>
    <t>3.</t>
  </si>
  <si>
    <t>Жилищно-коммунальное хозяйство</t>
  </si>
  <si>
    <t>Жилищное хозяйство</t>
  </si>
  <si>
    <t>0500</t>
  </si>
  <si>
    <t>2016 год</t>
  </si>
  <si>
    <t>2017 год</t>
  </si>
  <si>
    <t>Объем бюджетных ассигнований                 на 2016 год</t>
  </si>
  <si>
    <t>Объем бюджетных ассигнований                 на 2017 год</t>
  </si>
  <si>
    <t xml:space="preserve"> Капитальный ремонт многоквартирных домов и общежитий муниципальной формы собственности </t>
  </si>
  <si>
    <t>1.1.</t>
  </si>
  <si>
    <t>2.1.</t>
  </si>
  <si>
    <t>3.1.</t>
  </si>
  <si>
    <t>2.2.</t>
  </si>
  <si>
    <t>Раздел, подраздел</t>
  </si>
  <si>
    <t>ЗАТО г. Зеленогорска</t>
  </si>
  <si>
    <t xml:space="preserve">к решению Совета депутатов </t>
  </si>
  <si>
    <t xml:space="preserve">Объем бюджетных ассигнований, направляемых на капитальные ремонты на 2016 год и плановый период 2017 - 2018 годов </t>
  </si>
  <si>
    <t>Объем бюджетных ассигнований                 на 2018 год</t>
  </si>
  <si>
    <t>2018 год</t>
  </si>
  <si>
    <t>1020089290</t>
  </si>
  <si>
    <t>Капитальный ремонт объектов общего образования</t>
  </si>
  <si>
    <t>0702</t>
  </si>
  <si>
    <t>Общее образование</t>
  </si>
  <si>
    <t>3.2.</t>
  </si>
  <si>
    <t>4.</t>
  </si>
  <si>
    <t>4.1.</t>
  </si>
  <si>
    <t>Капитальный ремонт других объектов в области образования</t>
  </si>
  <si>
    <t>2.3.</t>
  </si>
  <si>
    <t>Другие вопросы в области образования</t>
  </si>
  <si>
    <t>0709</t>
  </si>
  <si>
    <t xml:space="preserve"> Капитальный ремонт здания МБДОУ д/с № 18</t>
  </si>
  <si>
    <t>612</t>
  </si>
  <si>
    <t xml:space="preserve"> Капитальный ремонт здания МБДОУ д/с № 19</t>
  </si>
  <si>
    <t>1020089320</t>
  </si>
  <si>
    <t>1020089330</t>
  </si>
  <si>
    <t xml:space="preserve"> Капитальный ремонт здания МБДОУ д/с № 21</t>
  </si>
  <si>
    <t>1020089340</t>
  </si>
  <si>
    <t xml:space="preserve"> Капитальный ремонт здания МБДОУ д/с № 30</t>
  </si>
  <si>
    <t>1020089350</t>
  </si>
  <si>
    <t>2.4.</t>
  </si>
  <si>
    <t>2.5.</t>
  </si>
  <si>
    <t>1020089360</t>
  </si>
  <si>
    <t xml:space="preserve"> Капитальный ремонт здания МБОУ "Лицей № 174"</t>
  </si>
  <si>
    <t>1020089410</t>
  </si>
  <si>
    <t>1020089420</t>
  </si>
  <si>
    <t>3.3.</t>
  </si>
  <si>
    <t>1020089430</t>
  </si>
  <si>
    <t>3.4.</t>
  </si>
  <si>
    <t xml:space="preserve"> Капитальный ремонт здания МБУ ДО ДЮСШ</t>
  </si>
  <si>
    <t>1020089470</t>
  </si>
  <si>
    <t>3.5.</t>
  </si>
  <si>
    <t xml:space="preserve"> Капитальный ремонт здания МБУ ДО "ЦО "Перспектива"</t>
  </si>
  <si>
    <t>3.6.</t>
  </si>
  <si>
    <t xml:space="preserve"> Капитальный ремонт канализационных сетей МБУ ДО "ЦО "Перспектива"</t>
  </si>
  <si>
    <t>1020089490</t>
  </si>
  <si>
    <t>1020089510</t>
  </si>
  <si>
    <t xml:space="preserve"> Капитальный ремонт здания МБДОУ д/с № 13</t>
  </si>
  <si>
    <t>1020089310</t>
  </si>
  <si>
    <t>2.6.</t>
  </si>
  <si>
    <t>1.2.</t>
  </si>
  <si>
    <t xml:space="preserve"> Капитальный ремонт жилых помещений муниципального жилищного фонда</t>
  </si>
  <si>
    <t>1020089280</t>
  </si>
  <si>
    <t xml:space="preserve"> Капитальный ремонт здания МБОУ "СОШ № 163", расположенного по  ул. Шолохова, 7</t>
  </si>
  <si>
    <t xml:space="preserve"> Капитальный ремонт здания МБОУ "СОШ № 163", расположенного по  ул. Диктатуры пролетариатов,20</t>
  </si>
  <si>
    <t xml:space="preserve"> Капитальный ремонт актового зала в здании МКУ ЦОДОУ</t>
  </si>
  <si>
    <t xml:space="preserve"> Капитальный ремонт сооружений МБДОУ д/с № 31</t>
  </si>
  <si>
    <t>Приложение № 10</t>
  </si>
  <si>
    <t>от 17.12.2015  № 16-107р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</si>
</sst>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0.00000"/>
    <numFmt numFmtId="188" formatCode="0.000"/>
  </numFmts>
  <fonts count="47">
    <font>
      <sz val="10"/>
      <name val="Arial"/>
      <family val="0"/>
    </font>
    <font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left" vertical="top" wrapText="1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 wrapText="1"/>
    </xf>
    <xf numFmtId="186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top" wrapText="1"/>
    </xf>
    <xf numFmtId="186" fontId="8" fillId="0" borderId="11" xfId="0" applyNumberFormat="1" applyFont="1" applyFill="1" applyBorder="1" applyAlignment="1">
      <alignment horizontal="center" vertical="center"/>
    </xf>
    <xf numFmtId="186" fontId="8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186" fontId="7" fillId="0" borderId="0" xfId="0" applyNumberFormat="1" applyFont="1" applyFill="1" applyBorder="1" applyAlignment="1">
      <alignment horizontal="center" vertical="center"/>
    </xf>
    <xf numFmtId="186" fontId="7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186" fontId="9" fillId="0" borderId="0" xfId="0" applyNumberFormat="1" applyFont="1" applyAlignment="1">
      <alignment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center"/>
    </xf>
    <xf numFmtId="186" fontId="7" fillId="0" borderId="11" xfId="0" applyNumberFormat="1" applyFont="1" applyFill="1" applyBorder="1" applyAlignment="1">
      <alignment horizontal="center"/>
    </xf>
    <xf numFmtId="186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 vertical="center"/>
    </xf>
    <xf numFmtId="186" fontId="8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11" fillId="0" borderId="0" xfId="0" applyFont="1" applyAlignment="1">
      <alignment/>
    </xf>
    <xf numFmtId="0" fontId="8" fillId="0" borderId="12" xfId="0" applyFont="1" applyBorder="1" applyAlignment="1">
      <alignment horizontal="center" vertical="top"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33" borderId="11" xfId="0" applyFont="1" applyFill="1" applyBorder="1" applyAlignment="1">
      <alignment vertical="top" wrapText="1"/>
    </xf>
    <xf numFmtId="181" fontId="7" fillId="0" borderId="11" xfId="0" applyNumberFormat="1" applyFont="1" applyBorder="1" applyAlignment="1">
      <alignment horizontal="center" vertical="center"/>
    </xf>
    <xf numFmtId="181" fontId="8" fillId="0" borderId="11" xfId="0" applyNumberFormat="1" applyFont="1" applyBorder="1" applyAlignment="1">
      <alignment horizontal="center" vertical="center"/>
    </xf>
    <xf numFmtId="181" fontId="7" fillId="0" borderId="11" xfId="0" applyNumberFormat="1" applyFont="1" applyFill="1" applyBorder="1" applyAlignment="1">
      <alignment horizontal="center" vertical="center"/>
    </xf>
    <xf numFmtId="181" fontId="8" fillId="0" borderId="11" xfId="0" applyNumberFormat="1" applyFont="1" applyFill="1" applyBorder="1" applyAlignment="1">
      <alignment horizontal="center" vertical="center"/>
    </xf>
    <xf numFmtId="181" fontId="7" fillId="0" borderId="11" xfId="0" applyNumberFormat="1" applyFont="1" applyFill="1" applyBorder="1" applyAlignment="1">
      <alignment horizontal="center"/>
    </xf>
    <xf numFmtId="181" fontId="8" fillId="0" borderId="11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right"/>
    </xf>
    <xf numFmtId="0" fontId="8" fillId="0" borderId="14" xfId="0" applyFont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83" fontId="7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="39" zoomScaleNormal="39" zoomScaleSheetLayoutView="50" zoomScalePageLayoutView="50" workbookViewId="0" topLeftCell="A19">
      <selection activeCell="U27" sqref="U27"/>
    </sheetView>
  </sheetViews>
  <sheetFormatPr defaultColWidth="9.140625" defaultRowHeight="12.75"/>
  <cols>
    <col min="1" max="1" width="6.57421875" style="0" customWidth="1"/>
    <col min="2" max="2" width="96.8515625" style="0" customWidth="1"/>
    <col min="3" max="3" width="16.7109375" style="0" customWidth="1"/>
    <col min="4" max="4" width="22.57421875" style="0" customWidth="1"/>
    <col min="5" max="5" width="14.421875" style="0" customWidth="1"/>
    <col min="6" max="6" width="23.7109375" style="0" customWidth="1"/>
    <col min="7" max="7" width="18.8515625" style="0" customWidth="1"/>
    <col min="8" max="8" width="19.8515625" style="0" customWidth="1"/>
    <col min="9" max="9" width="25.28125" style="0" customWidth="1"/>
    <col min="10" max="10" width="21.140625" style="0" customWidth="1"/>
    <col min="11" max="11" width="15.28125" style="0" customWidth="1"/>
    <col min="12" max="12" width="16.8515625" style="0" customWidth="1"/>
    <col min="13" max="13" width="18.57421875" style="0" customWidth="1"/>
    <col min="14" max="14" width="19.8515625" style="0" customWidth="1"/>
    <col min="15" max="15" width="19.140625" style="0" customWidth="1"/>
    <col min="16" max="16" width="19.421875" style="0" customWidth="1"/>
    <col min="17" max="17" width="20.00390625" style="0" customWidth="1"/>
    <col min="18" max="18" width="4.00390625" style="0" customWidth="1"/>
  </cols>
  <sheetData>
    <row r="1" spans="14:17" ht="21">
      <c r="N1" s="3"/>
      <c r="O1" s="3"/>
      <c r="P1" s="3"/>
      <c r="Q1" s="3"/>
    </row>
    <row r="2" spans="1:17" ht="30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56" t="s">
        <v>92</v>
      </c>
      <c r="O2" s="56"/>
      <c r="P2" s="56"/>
      <c r="Q2" s="56"/>
    </row>
    <row r="3" spans="1:17" ht="30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56" t="s">
        <v>41</v>
      </c>
      <c r="O3" s="56"/>
      <c r="P3" s="56"/>
      <c r="Q3" s="56"/>
    </row>
    <row r="4" spans="1:17" ht="30">
      <c r="A4" s="45"/>
      <c r="B4" s="4"/>
      <c r="C4" s="46"/>
      <c r="D4" s="46"/>
      <c r="E4" s="46"/>
      <c r="F4" s="46"/>
      <c r="G4" s="45"/>
      <c r="H4" s="45"/>
      <c r="I4" s="45"/>
      <c r="J4" s="45"/>
      <c r="K4" s="45"/>
      <c r="L4" s="45"/>
      <c r="M4" s="45"/>
      <c r="N4" s="56" t="s">
        <v>40</v>
      </c>
      <c r="O4" s="56"/>
      <c r="P4" s="56"/>
      <c r="Q4" s="56"/>
    </row>
    <row r="5" spans="1:17" ht="30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56" t="s">
        <v>93</v>
      </c>
      <c r="O5" s="56"/>
      <c r="P5" s="56"/>
      <c r="Q5" s="56"/>
    </row>
    <row r="6" spans="1:17" ht="31.5">
      <c r="A6" s="58" t="s">
        <v>42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22.5">
      <c r="A7" s="72"/>
      <c r="B7" s="72"/>
      <c r="C7" s="72"/>
      <c r="D7" s="72"/>
      <c r="E7" s="72"/>
      <c r="F7" s="72"/>
      <c r="G7" s="72"/>
      <c r="H7" s="72"/>
      <c r="I7" s="72"/>
      <c r="J7" s="45"/>
      <c r="K7" s="45"/>
      <c r="L7" s="45"/>
      <c r="M7" s="45"/>
      <c r="N7" s="45"/>
      <c r="O7" s="45"/>
      <c r="P7" s="45"/>
      <c r="Q7" s="45"/>
    </row>
    <row r="8" spans="1:17" ht="30">
      <c r="A8" s="1"/>
      <c r="B8" s="38" t="s">
        <v>6</v>
      </c>
      <c r="C8" s="1"/>
      <c r="D8" s="1"/>
      <c r="E8" s="1"/>
      <c r="F8" s="1"/>
      <c r="G8" s="1"/>
      <c r="H8" s="1"/>
      <c r="I8" s="1"/>
      <c r="J8" s="45"/>
      <c r="K8" s="45"/>
      <c r="L8" s="45"/>
      <c r="M8" s="45"/>
      <c r="N8" s="45"/>
      <c r="O8" s="45"/>
      <c r="P8" s="45"/>
      <c r="Q8" s="45"/>
    </row>
    <row r="9" spans="1:17" ht="27.75">
      <c r="A9" s="1"/>
      <c r="B9" s="1"/>
      <c r="C9" s="1"/>
      <c r="D9" s="1"/>
      <c r="E9" s="1"/>
      <c r="F9" s="1"/>
      <c r="G9" s="1"/>
      <c r="H9" s="2"/>
      <c r="I9" s="2"/>
      <c r="J9" s="45"/>
      <c r="K9" s="45"/>
      <c r="L9" s="45"/>
      <c r="M9" s="45"/>
      <c r="N9" s="45"/>
      <c r="O9" s="45"/>
      <c r="P9" s="57" t="s">
        <v>10</v>
      </c>
      <c r="Q9" s="57"/>
    </row>
    <row r="10" spans="1:17" ht="80.25" customHeight="1">
      <c r="A10" s="59" t="s">
        <v>1</v>
      </c>
      <c r="B10" s="59" t="s">
        <v>23</v>
      </c>
      <c r="C10" s="61" t="s">
        <v>2</v>
      </c>
      <c r="D10" s="62"/>
      <c r="E10" s="63"/>
      <c r="F10" s="54" t="s">
        <v>32</v>
      </c>
      <c r="G10" s="61" t="s">
        <v>5</v>
      </c>
      <c r="H10" s="62"/>
      <c r="I10" s="63"/>
      <c r="J10" s="54" t="s">
        <v>33</v>
      </c>
      <c r="K10" s="61" t="s">
        <v>5</v>
      </c>
      <c r="L10" s="62"/>
      <c r="M10" s="63"/>
      <c r="N10" s="54" t="s">
        <v>43</v>
      </c>
      <c r="O10" s="61" t="s">
        <v>5</v>
      </c>
      <c r="P10" s="62"/>
      <c r="Q10" s="63"/>
    </row>
    <row r="11" spans="1:17" ht="252">
      <c r="A11" s="60"/>
      <c r="B11" s="60"/>
      <c r="C11" s="7" t="s">
        <v>39</v>
      </c>
      <c r="D11" s="7" t="s">
        <v>3</v>
      </c>
      <c r="E11" s="7" t="s">
        <v>4</v>
      </c>
      <c r="F11" s="55"/>
      <c r="G11" s="7" t="s">
        <v>11</v>
      </c>
      <c r="H11" s="7" t="s">
        <v>12</v>
      </c>
      <c r="I11" s="7" t="s">
        <v>13</v>
      </c>
      <c r="J11" s="55"/>
      <c r="K11" s="7" t="s">
        <v>11</v>
      </c>
      <c r="L11" s="7" t="s">
        <v>12</v>
      </c>
      <c r="M11" s="7" t="s">
        <v>13</v>
      </c>
      <c r="N11" s="55"/>
      <c r="O11" s="7" t="s">
        <v>11</v>
      </c>
      <c r="P11" s="7" t="s">
        <v>12</v>
      </c>
      <c r="Q11" s="7" t="s">
        <v>13</v>
      </c>
    </row>
    <row r="12" spans="1:17" ht="54.75">
      <c r="A12" s="39" t="s">
        <v>14</v>
      </c>
      <c r="B12" s="8" t="s">
        <v>24</v>
      </c>
      <c r="C12" s="5"/>
      <c r="D12" s="6"/>
      <c r="E12" s="6"/>
      <c r="F12" s="9">
        <f>G12+H12+I12</f>
        <v>2500</v>
      </c>
      <c r="G12" s="10">
        <f>G14</f>
        <v>0</v>
      </c>
      <c r="H12" s="10">
        <f>H14</f>
        <v>0</v>
      </c>
      <c r="I12" s="10">
        <f>I13+I14</f>
        <v>2500</v>
      </c>
      <c r="J12" s="9">
        <f>K12+L12+M12</f>
        <v>2220</v>
      </c>
      <c r="K12" s="10">
        <f>K14</f>
        <v>0</v>
      </c>
      <c r="L12" s="10">
        <f>L14</f>
        <v>0</v>
      </c>
      <c r="M12" s="10">
        <f>M14</f>
        <v>2220</v>
      </c>
      <c r="N12" s="9">
        <f>O12+P12+Q12</f>
        <v>2220</v>
      </c>
      <c r="O12" s="10">
        <f>O14</f>
        <v>0</v>
      </c>
      <c r="P12" s="10">
        <f>P14</f>
        <v>0</v>
      </c>
      <c r="Q12" s="10">
        <f>Q14</f>
        <v>2220</v>
      </c>
    </row>
    <row r="13" spans="1:17" ht="56.25">
      <c r="A13" s="39" t="s">
        <v>35</v>
      </c>
      <c r="B13" s="47" t="s">
        <v>86</v>
      </c>
      <c r="C13" s="11" t="s">
        <v>25</v>
      </c>
      <c r="D13" s="12" t="s">
        <v>87</v>
      </c>
      <c r="E13" s="12" t="s">
        <v>22</v>
      </c>
      <c r="F13" s="13">
        <f>I13</f>
        <v>500</v>
      </c>
      <c r="G13" s="14">
        <v>0</v>
      </c>
      <c r="H13" s="14">
        <v>0</v>
      </c>
      <c r="I13" s="13">
        <v>500</v>
      </c>
      <c r="J13" s="9"/>
      <c r="K13" s="10"/>
      <c r="L13" s="10"/>
      <c r="M13" s="10"/>
      <c r="N13" s="9"/>
      <c r="O13" s="10"/>
      <c r="P13" s="10"/>
      <c r="Q13" s="10"/>
    </row>
    <row r="14" spans="1:17" ht="56.25">
      <c r="A14" s="39" t="s">
        <v>85</v>
      </c>
      <c r="B14" s="47" t="s">
        <v>34</v>
      </c>
      <c r="C14" s="11" t="s">
        <v>25</v>
      </c>
      <c r="D14" s="12" t="s">
        <v>45</v>
      </c>
      <c r="E14" s="12" t="s">
        <v>22</v>
      </c>
      <c r="F14" s="13">
        <f>I14</f>
        <v>2000</v>
      </c>
      <c r="G14" s="14">
        <v>0</v>
      </c>
      <c r="H14" s="14">
        <v>0</v>
      </c>
      <c r="I14" s="13">
        <v>2000</v>
      </c>
      <c r="J14" s="13">
        <f>M14</f>
        <v>2220</v>
      </c>
      <c r="K14" s="14">
        <v>0</v>
      </c>
      <c r="L14" s="14">
        <v>0</v>
      </c>
      <c r="M14" s="13">
        <v>2220</v>
      </c>
      <c r="N14" s="13">
        <f>Q14</f>
        <v>2220</v>
      </c>
      <c r="O14" s="14">
        <v>0</v>
      </c>
      <c r="P14" s="14">
        <v>0</v>
      </c>
      <c r="Q14" s="13">
        <v>2220</v>
      </c>
    </row>
    <row r="15" spans="1:17" ht="54.75">
      <c r="A15" s="39" t="s">
        <v>15</v>
      </c>
      <c r="B15" s="17" t="s">
        <v>21</v>
      </c>
      <c r="C15" s="5"/>
      <c r="D15" s="6"/>
      <c r="E15" s="6"/>
      <c r="F15" s="15">
        <f>G15+H15+I15</f>
        <v>2159.4999999999995</v>
      </c>
      <c r="G15" s="16">
        <f>G17+G18+G19+G20+G21</f>
        <v>0</v>
      </c>
      <c r="H15" s="16">
        <f>H17+H18+H19+H20+H21</f>
        <v>0</v>
      </c>
      <c r="I15" s="16">
        <f>I16+I17+I18+I19+I20+I21</f>
        <v>2159.4999999999995</v>
      </c>
      <c r="J15" s="15">
        <f>K15+L15+M15</f>
        <v>0</v>
      </c>
      <c r="K15" s="16">
        <f>K17</f>
        <v>0</v>
      </c>
      <c r="L15" s="16">
        <f>L17</f>
        <v>0</v>
      </c>
      <c r="M15" s="16">
        <f>M17</f>
        <v>0</v>
      </c>
      <c r="N15" s="15">
        <f>O15+P15+Q15</f>
        <v>0</v>
      </c>
      <c r="O15" s="16">
        <f>O17</f>
        <v>0</v>
      </c>
      <c r="P15" s="16">
        <f>P17</f>
        <v>0</v>
      </c>
      <c r="Q15" s="16">
        <f>Q17</f>
        <v>0</v>
      </c>
    </row>
    <row r="16" spans="1:17" ht="56.25">
      <c r="A16" s="39" t="s">
        <v>36</v>
      </c>
      <c r="B16" s="47" t="s">
        <v>82</v>
      </c>
      <c r="C16" s="11" t="s">
        <v>0</v>
      </c>
      <c r="D16" s="12" t="s">
        <v>83</v>
      </c>
      <c r="E16" s="12" t="s">
        <v>57</v>
      </c>
      <c r="F16" s="18">
        <f aca="true" t="shared" si="0" ref="F16:F21">I16</f>
        <v>590</v>
      </c>
      <c r="G16" s="19">
        <v>0</v>
      </c>
      <c r="H16" s="19">
        <v>0</v>
      </c>
      <c r="I16" s="19">
        <v>590</v>
      </c>
      <c r="J16" s="15"/>
      <c r="K16" s="16"/>
      <c r="L16" s="16"/>
      <c r="M16" s="16"/>
      <c r="N16" s="15"/>
      <c r="O16" s="16"/>
      <c r="P16" s="16"/>
      <c r="Q16" s="16"/>
    </row>
    <row r="17" spans="1:17" ht="56.25">
      <c r="A17" s="39" t="s">
        <v>38</v>
      </c>
      <c r="B17" s="47" t="s">
        <v>56</v>
      </c>
      <c r="C17" s="11" t="s">
        <v>0</v>
      </c>
      <c r="D17" s="12" t="s">
        <v>59</v>
      </c>
      <c r="E17" s="12" t="s">
        <v>57</v>
      </c>
      <c r="F17" s="18">
        <f t="shared" si="0"/>
        <v>900.6</v>
      </c>
      <c r="G17" s="19">
        <v>0</v>
      </c>
      <c r="H17" s="19">
        <v>0</v>
      </c>
      <c r="I17" s="19">
        <v>900.6</v>
      </c>
      <c r="J17" s="15"/>
      <c r="K17" s="16"/>
      <c r="L17" s="16"/>
      <c r="M17" s="16"/>
      <c r="N17" s="15"/>
      <c r="O17" s="16"/>
      <c r="P17" s="16"/>
      <c r="Q17" s="10"/>
    </row>
    <row r="18" spans="1:17" ht="56.25">
      <c r="A18" s="39" t="s">
        <v>53</v>
      </c>
      <c r="B18" s="47" t="s">
        <v>58</v>
      </c>
      <c r="C18" s="11" t="s">
        <v>0</v>
      </c>
      <c r="D18" s="12" t="s">
        <v>60</v>
      </c>
      <c r="E18" s="12" t="s">
        <v>57</v>
      </c>
      <c r="F18" s="18">
        <f t="shared" si="0"/>
        <v>53.8</v>
      </c>
      <c r="G18" s="19">
        <v>0</v>
      </c>
      <c r="H18" s="19">
        <v>0</v>
      </c>
      <c r="I18" s="19">
        <v>53.8</v>
      </c>
      <c r="J18" s="15"/>
      <c r="K18" s="16"/>
      <c r="L18" s="16"/>
      <c r="M18" s="16"/>
      <c r="N18" s="15"/>
      <c r="O18" s="16"/>
      <c r="P18" s="16"/>
      <c r="Q18" s="10"/>
    </row>
    <row r="19" spans="1:17" ht="56.25">
      <c r="A19" s="39" t="s">
        <v>65</v>
      </c>
      <c r="B19" s="47" t="s">
        <v>61</v>
      </c>
      <c r="C19" s="11" t="s">
        <v>0</v>
      </c>
      <c r="D19" s="12" t="s">
        <v>62</v>
      </c>
      <c r="E19" s="12" t="s">
        <v>57</v>
      </c>
      <c r="F19" s="18">
        <f t="shared" si="0"/>
        <v>80</v>
      </c>
      <c r="G19" s="19">
        <v>0</v>
      </c>
      <c r="H19" s="19">
        <v>0</v>
      </c>
      <c r="I19" s="19">
        <v>80</v>
      </c>
      <c r="J19" s="15"/>
      <c r="K19" s="16"/>
      <c r="L19" s="16"/>
      <c r="M19" s="16"/>
      <c r="N19" s="15"/>
      <c r="O19" s="16"/>
      <c r="P19" s="16"/>
      <c r="Q19" s="10"/>
    </row>
    <row r="20" spans="1:17" ht="56.25">
      <c r="A20" s="39" t="s">
        <v>66</v>
      </c>
      <c r="B20" s="47" t="s">
        <v>63</v>
      </c>
      <c r="C20" s="11" t="s">
        <v>0</v>
      </c>
      <c r="D20" s="12" t="s">
        <v>64</v>
      </c>
      <c r="E20" s="12" t="s">
        <v>57</v>
      </c>
      <c r="F20" s="18">
        <f t="shared" si="0"/>
        <v>424.4</v>
      </c>
      <c r="G20" s="19">
        <v>0</v>
      </c>
      <c r="H20" s="19">
        <v>0</v>
      </c>
      <c r="I20" s="19">
        <v>424.4</v>
      </c>
      <c r="J20" s="15"/>
      <c r="K20" s="16"/>
      <c r="L20" s="16"/>
      <c r="M20" s="16"/>
      <c r="N20" s="15"/>
      <c r="O20" s="16"/>
      <c r="P20" s="16"/>
      <c r="Q20" s="10"/>
    </row>
    <row r="21" spans="1:17" ht="56.25">
      <c r="A21" s="39" t="s">
        <v>84</v>
      </c>
      <c r="B21" s="47" t="s">
        <v>91</v>
      </c>
      <c r="C21" s="11" t="s">
        <v>0</v>
      </c>
      <c r="D21" s="12" t="s">
        <v>67</v>
      </c>
      <c r="E21" s="12" t="s">
        <v>57</v>
      </c>
      <c r="F21" s="18">
        <f t="shared" si="0"/>
        <v>110.7</v>
      </c>
      <c r="G21" s="19">
        <v>0</v>
      </c>
      <c r="H21" s="19">
        <v>0</v>
      </c>
      <c r="I21" s="19">
        <v>110.7</v>
      </c>
      <c r="J21" s="15"/>
      <c r="K21" s="16"/>
      <c r="L21" s="16"/>
      <c r="M21" s="16"/>
      <c r="N21" s="15"/>
      <c r="O21" s="16"/>
      <c r="P21" s="16"/>
      <c r="Q21" s="10"/>
    </row>
    <row r="22" spans="1:17" ht="54.75">
      <c r="A22" s="39" t="s">
        <v>26</v>
      </c>
      <c r="B22" s="17" t="s">
        <v>46</v>
      </c>
      <c r="C22" s="5"/>
      <c r="D22" s="6"/>
      <c r="E22" s="6"/>
      <c r="F22" s="50">
        <f>G22+H22+I22</f>
        <v>7822.397999999999</v>
      </c>
      <c r="G22" s="16">
        <f>G24</f>
        <v>0</v>
      </c>
      <c r="H22" s="16">
        <f>H24</f>
        <v>0</v>
      </c>
      <c r="I22" s="48">
        <f>I23+I24+I25+I26+I27+I28</f>
        <v>7822.397999999999</v>
      </c>
      <c r="J22" s="15">
        <f>K22+L22+M22</f>
        <v>0</v>
      </c>
      <c r="K22" s="16">
        <f>K24</f>
        <v>0</v>
      </c>
      <c r="L22" s="16">
        <f>L24</f>
        <v>0</v>
      </c>
      <c r="M22" s="16">
        <f>M24</f>
        <v>0</v>
      </c>
      <c r="N22" s="15">
        <f>O22+P22+Q22</f>
        <v>0</v>
      </c>
      <c r="O22" s="16">
        <f>O24</f>
        <v>0</v>
      </c>
      <c r="P22" s="16">
        <f>P24</f>
        <v>0</v>
      </c>
      <c r="Q22" s="16">
        <f>Q24</f>
        <v>0</v>
      </c>
    </row>
    <row r="23" spans="1:17" ht="56.25">
      <c r="A23" s="39" t="s">
        <v>37</v>
      </c>
      <c r="B23" s="47" t="s">
        <v>68</v>
      </c>
      <c r="C23" s="11" t="s">
        <v>47</v>
      </c>
      <c r="D23" s="12" t="s">
        <v>69</v>
      </c>
      <c r="E23" s="12" t="s">
        <v>57</v>
      </c>
      <c r="F23" s="51">
        <f aca="true" t="shared" si="1" ref="F23:F28">I23</f>
        <v>225.9</v>
      </c>
      <c r="G23" s="19">
        <v>0</v>
      </c>
      <c r="H23" s="19">
        <v>0</v>
      </c>
      <c r="I23" s="49">
        <v>225.9</v>
      </c>
      <c r="J23" s="15"/>
      <c r="K23" s="16"/>
      <c r="L23" s="16"/>
      <c r="M23" s="16"/>
      <c r="N23" s="15"/>
      <c r="O23" s="16"/>
      <c r="P23" s="16"/>
      <c r="Q23" s="16"/>
    </row>
    <row r="24" spans="1:17" ht="56.25">
      <c r="A24" s="39" t="s">
        <v>49</v>
      </c>
      <c r="B24" s="47" t="s">
        <v>88</v>
      </c>
      <c r="C24" s="11" t="s">
        <v>47</v>
      </c>
      <c r="D24" s="12" t="s">
        <v>70</v>
      </c>
      <c r="E24" s="12" t="s">
        <v>57</v>
      </c>
      <c r="F24" s="51">
        <f t="shared" si="1"/>
        <v>5999.998</v>
      </c>
      <c r="G24" s="19">
        <v>0</v>
      </c>
      <c r="H24" s="19">
        <v>0</v>
      </c>
      <c r="I24" s="49">
        <v>5999.998</v>
      </c>
      <c r="J24" s="15"/>
      <c r="K24" s="16"/>
      <c r="L24" s="16"/>
      <c r="M24" s="16"/>
      <c r="N24" s="15"/>
      <c r="O24" s="16"/>
      <c r="P24" s="16"/>
      <c r="Q24" s="16"/>
    </row>
    <row r="25" spans="1:17" ht="84">
      <c r="A25" s="39" t="s">
        <v>71</v>
      </c>
      <c r="B25" s="47" t="s">
        <v>89</v>
      </c>
      <c r="C25" s="11" t="s">
        <v>47</v>
      </c>
      <c r="D25" s="12" t="s">
        <v>72</v>
      </c>
      <c r="E25" s="12" t="s">
        <v>57</v>
      </c>
      <c r="F25" s="51">
        <f t="shared" si="1"/>
        <v>179.6</v>
      </c>
      <c r="G25" s="19">
        <v>0</v>
      </c>
      <c r="H25" s="19">
        <v>0</v>
      </c>
      <c r="I25" s="49">
        <v>179.6</v>
      </c>
      <c r="J25" s="15"/>
      <c r="K25" s="16"/>
      <c r="L25" s="16"/>
      <c r="M25" s="16"/>
      <c r="N25" s="15"/>
      <c r="O25" s="16"/>
      <c r="P25" s="16"/>
      <c r="Q25" s="16"/>
    </row>
    <row r="26" spans="1:17" ht="56.25">
      <c r="A26" s="39" t="s">
        <v>73</v>
      </c>
      <c r="B26" s="47" t="s">
        <v>74</v>
      </c>
      <c r="C26" s="11" t="s">
        <v>47</v>
      </c>
      <c r="D26" s="12" t="s">
        <v>75</v>
      </c>
      <c r="E26" s="12" t="s">
        <v>57</v>
      </c>
      <c r="F26" s="51">
        <f t="shared" si="1"/>
        <v>253.3</v>
      </c>
      <c r="G26" s="19">
        <v>0</v>
      </c>
      <c r="H26" s="19">
        <v>0</v>
      </c>
      <c r="I26" s="49">
        <v>253.3</v>
      </c>
      <c r="J26" s="15"/>
      <c r="K26" s="16"/>
      <c r="L26" s="16"/>
      <c r="M26" s="16"/>
      <c r="N26" s="15"/>
      <c r="O26" s="16"/>
      <c r="P26" s="16"/>
      <c r="Q26" s="16"/>
    </row>
    <row r="27" spans="1:17" ht="56.25">
      <c r="A27" s="39" t="s">
        <v>76</v>
      </c>
      <c r="B27" s="47" t="s">
        <v>77</v>
      </c>
      <c r="C27" s="11" t="s">
        <v>47</v>
      </c>
      <c r="D27" s="12" t="s">
        <v>75</v>
      </c>
      <c r="E27" s="12" t="s">
        <v>57</v>
      </c>
      <c r="F27" s="51">
        <f t="shared" si="1"/>
        <v>1003.2</v>
      </c>
      <c r="G27" s="19">
        <v>0</v>
      </c>
      <c r="H27" s="19">
        <v>0</v>
      </c>
      <c r="I27" s="49">
        <v>1003.2</v>
      </c>
      <c r="J27" s="15"/>
      <c r="K27" s="16"/>
      <c r="L27" s="16"/>
      <c r="M27" s="16"/>
      <c r="N27" s="15"/>
      <c r="O27" s="16"/>
      <c r="P27" s="16"/>
      <c r="Q27" s="16"/>
    </row>
    <row r="28" spans="1:17" ht="56.25">
      <c r="A28" s="39" t="s">
        <v>78</v>
      </c>
      <c r="B28" s="47" t="s">
        <v>79</v>
      </c>
      <c r="C28" s="11" t="s">
        <v>47</v>
      </c>
      <c r="D28" s="12" t="s">
        <v>80</v>
      </c>
      <c r="E28" s="12" t="s">
        <v>57</v>
      </c>
      <c r="F28" s="51">
        <f t="shared" si="1"/>
        <v>160.4</v>
      </c>
      <c r="G28" s="19">
        <v>0</v>
      </c>
      <c r="H28" s="19">
        <v>0</v>
      </c>
      <c r="I28" s="49">
        <v>160.4</v>
      </c>
      <c r="J28" s="15"/>
      <c r="K28" s="16"/>
      <c r="L28" s="16"/>
      <c r="M28" s="16"/>
      <c r="N28" s="15"/>
      <c r="O28" s="16"/>
      <c r="P28" s="16"/>
      <c r="Q28" s="16"/>
    </row>
    <row r="29" spans="1:17" ht="54.75">
      <c r="A29" s="39" t="s">
        <v>50</v>
      </c>
      <c r="B29" s="17" t="s">
        <v>52</v>
      </c>
      <c r="C29" s="5"/>
      <c r="D29" s="6"/>
      <c r="E29" s="6"/>
      <c r="F29" s="50">
        <f>G29+H29+I29</f>
        <v>310</v>
      </c>
      <c r="G29" s="16">
        <f>G30</f>
        <v>0</v>
      </c>
      <c r="H29" s="16">
        <f>H30</f>
        <v>0</v>
      </c>
      <c r="I29" s="48">
        <f>I30</f>
        <v>310</v>
      </c>
      <c r="J29" s="15">
        <f>K29+L29+M29</f>
        <v>0</v>
      </c>
      <c r="K29" s="16">
        <f>K30</f>
        <v>0</v>
      </c>
      <c r="L29" s="16">
        <f>L30</f>
        <v>0</v>
      </c>
      <c r="M29" s="16">
        <f>M30</f>
        <v>0</v>
      </c>
      <c r="N29" s="15">
        <f>O29+P29+Q29</f>
        <v>0</v>
      </c>
      <c r="O29" s="16">
        <f>O30</f>
        <v>0</v>
      </c>
      <c r="P29" s="16">
        <f>P30</f>
        <v>0</v>
      </c>
      <c r="Q29" s="16">
        <f>Q30</f>
        <v>0</v>
      </c>
    </row>
    <row r="30" spans="1:17" ht="56.25">
      <c r="A30" s="39" t="s">
        <v>51</v>
      </c>
      <c r="B30" s="47" t="s">
        <v>90</v>
      </c>
      <c r="C30" s="11" t="s">
        <v>55</v>
      </c>
      <c r="D30" s="12" t="s">
        <v>81</v>
      </c>
      <c r="E30" s="12" t="s">
        <v>22</v>
      </c>
      <c r="F30" s="51">
        <f>I30</f>
        <v>310</v>
      </c>
      <c r="G30" s="19">
        <v>0</v>
      </c>
      <c r="H30" s="19">
        <v>0</v>
      </c>
      <c r="I30" s="49">
        <v>310</v>
      </c>
      <c r="J30" s="15"/>
      <c r="K30" s="16"/>
      <c r="L30" s="16"/>
      <c r="M30" s="16"/>
      <c r="N30" s="15"/>
      <c r="O30" s="16"/>
      <c r="P30" s="16"/>
      <c r="Q30" s="16"/>
    </row>
    <row r="31" spans="1:17" ht="27">
      <c r="A31" s="40"/>
      <c r="B31" s="20" t="s">
        <v>8</v>
      </c>
      <c r="C31" s="21"/>
      <c r="D31" s="21"/>
      <c r="E31" s="21"/>
      <c r="F31" s="50">
        <f>G31+H31+I31</f>
        <v>12791.898</v>
      </c>
      <c r="G31" s="16">
        <f>G12+G15+G22+G29</f>
        <v>0</v>
      </c>
      <c r="H31" s="16">
        <f>H12+H15+H22+H29</f>
        <v>0</v>
      </c>
      <c r="I31" s="48">
        <f>I12+I15+I22+I29</f>
        <v>12791.898</v>
      </c>
      <c r="J31" s="16">
        <f>J12+J15+J22</f>
        <v>2220</v>
      </c>
      <c r="K31" s="16">
        <f>K12+K15+K22</f>
        <v>0</v>
      </c>
      <c r="L31" s="16">
        <f>L12+L15+L22</f>
        <v>0</v>
      </c>
      <c r="M31" s="16">
        <f>M12+M15+M22</f>
        <v>2220</v>
      </c>
      <c r="N31" s="15">
        <f>O31+P31+Q31</f>
        <v>2220</v>
      </c>
      <c r="O31" s="16">
        <f>O12+O15+O22</f>
        <v>0</v>
      </c>
      <c r="P31" s="16">
        <f>P12+P15+P22</f>
        <v>0</v>
      </c>
      <c r="Q31" s="16">
        <f>Q12+Q15+Q22</f>
        <v>2220</v>
      </c>
    </row>
    <row r="32" spans="1:17" ht="27">
      <c r="A32" s="41"/>
      <c r="B32" s="22"/>
      <c r="C32" s="23"/>
      <c r="D32" s="23"/>
      <c r="E32" s="23"/>
      <c r="F32" s="24"/>
      <c r="G32" s="25"/>
      <c r="H32" s="25"/>
      <c r="I32" s="25"/>
      <c r="J32" s="24"/>
      <c r="K32" s="25"/>
      <c r="L32" s="25"/>
      <c r="M32" s="25"/>
      <c r="N32" s="24"/>
      <c r="O32" s="25"/>
      <c r="P32" s="25"/>
      <c r="Q32" s="26"/>
    </row>
    <row r="33" spans="1:17" ht="27">
      <c r="A33" s="28"/>
      <c r="B33" s="27" t="s">
        <v>16</v>
      </c>
      <c r="C33" s="28"/>
      <c r="D33" s="28"/>
      <c r="E33" s="28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8"/>
    </row>
    <row r="34" spans="1:17" ht="106.5" customHeight="1">
      <c r="A34" s="6" t="s">
        <v>1</v>
      </c>
      <c r="B34" s="30" t="s">
        <v>7</v>
      </c>
      <c r="C34" s="65" t="s">
        <v>17</v>
      </c>
      <c r="D34" s="65"/>
      <c r="E34" s="65"/>
      <c r="F34" s="31" t="s">
        <v>30</v>
      </c>
      <c r="G34" s="31" t="s">
        <v>31</v>
      </c>
      <c r="H34" s="31" t="s">
        <v>44</v>
      </c>
      <c r="I34" s="29"/>
      <c r="J34" s="29"/>
      <c r="K34" s="29"/>
      <c r="L34" s="29"/>
      <c r="M34" s="29"/>
      <c r="N34" s="29"/>
      <c r="O34" s="29"/>
      <c r="P34" s="29"/>
      <c r="Q34" s="28"/>
    </row>
    <row r="35" spans="1:17" ht="39" customHeight="1">
      <c r="A35" s="42" t="s">
        <v>14</v>
      </c>
      <c r="B35" s="32" t="s">
        <v>27</v>
      </c>
      <c r="C35" s="69" t="s">
        <v>29</v>
      </c>
      <c r="D35" s="70"/>
      <c r="E35" s="71"/>
      <c r="F35" s="33">
        <f>F36</f>
        <v>2500</v>
      </c>
      <c r="G35" s="33">
        <f>G36</f>
        <v>2220</v>
      </c>
      <c r="H35" s="33">
        <f>H36</f>
        <v>2220</v>
      </c>
      <c r="I35" s="29"/>
      <c r="J35" s="29"/>
      <c r="K35" s="29"/>
      <c r="L35" s="29"/>
      <c r="M35" s="29"/>
      <c r="N35" s="29"/>
      <c r="O35" s="29"/>
      <c r="P35" s="29"/>
      <c r="Q35" s="28"/>
    </row>
    <row r="36" spans="1:17" ht="36.75" customHeight="1">
      <c r="A36" s="43" t="s">
        <v>35</v>
      </c>
      <c r="B36" s="30" t="s">
        <v>28</v>
      </c>
      <c r="C36" s="66" t="s">
        <v>25</v>
      </c>
      <c r="D36" s="67"/>
      <c r="E36" s="68"/>
      <c r="F36" s="34">
        <f>F12</f>
        <v>2500</v>
      </c>
      <c r="G36" s="34">
        <f>J12</f>
        <v>2220</v>
      </c>
      <c r="H36" s="34">
        <f>N12</f>
        <v>2220</v>
      </c>
      <c r="I36" s="29"/>
      <c r="J36" s="29"/>
      <c r="K36" s="29"/>
      <c r="L36" s="29"/>
      <c r="M36" s="29"/>
      <c r="N36" s="29"/>
      <c r="O36" s="29"/>
      <c r="P36" s="29"/>
      <c r="Q36" s="28"/>
    </row>
    <row r="37" spans="1:17" ht="39" customHeight="1">
      <c r="A37" s="43" t="s">
        <v>15</v>
      </c>
      <c r="B37" s="32" t="s">
        <v>18</v>
      </c>
      <c r="C37" s="69" t="s">
        <v>19</v>
      </c>
      <c r="D37" s="70"/>
      <c r="E37" s="71"/>
      <c r="F37" s="52">
        <f>F38+F39+F40</f>
        <v>10291.898</v>
      </c>
      <c r="G37" s="33">
        <f>G38+G39</f>
        <v>0</v>
      </c>
      <c r="H37" s="33">
        <f>H38+H39</f>
        <v>0</v>
      </c>
      <c r="I37" s="29"/>
      <c r="J37" s="29"/>
      <c r="K37" s="29"/>
      <c r="L37" s="29"/>
      <c r="M37" s="29"/>
      <c r="N37" s="29"/>
      <c r="O37" s="29"/>
      <c r="P37" s="29"/>
      <c r="Q37" s="28"/>
    </row>
    <row r="38" spans="1:17" ht="36.75" customHeight="1">
      <c r="A38" s="43" t="s">
        <v>36</v>
      </c>
      <c r="B38" s="35" t="s">
        <v>20</v>
      </c>
      <c r="C38" s="66" t="s">
        <v>0</v>
      </c>
      <c r="D38" s="67"/>
      <c r="E38" s="68"/>
      <c r="F38" s="36">
        <f>F15</f>
        <v>2159.4999999999995</v>
      </c>
      <c r="G38" s="36">
        <f>J15</f>
        <v>0</v>
      </c>
      <c r="H38" s="36">
        <f>N15</f>
        <v>0</v>
      </c>
      <c r="I38" s="29"/>
      <c r="J38" s="29"/>
      <c r="K38" s="29"/>
      <c r="L38" s="29"/>
      <c r="M38" s="29"/>
      <c r="N38" s="29"/>
      <c r="O38" s="29"/>
      <c r="P38" s="29"/>
      <c r="Q38" s="28"/>
    </row>
    <row r="39" spans="1:17" ht="29.25" customHeight="1">
      <c r="A39" s="43" t="s">
        <v>38</v>
      </c>
      <c r="B39" s="35" t="s">
        <v>48</v>
      </c>
      <c r="C39" s="66" t="s">
        <v>47</v>
      </c>
      <c r="D39" s="67"/>
      <c r="E39" s="68"/>
      <c r="F39" s="53">
        <f>F22</f>
        <v>7822.397999999999</v>
      </c>
      <c r="G39" s="36">
        <f>J22</f>
        <v>0</v>
      </c>
      <c r="H39" s="36">
        <f>M22</f>
        <v>0</v>
      </c>
      <c r="I39" s="29"/>
      <c r="J39" s="29"/>
      <c r="K39" s="29"/>
      <c r="L39" s="29"/>
      <c r="M39" s="29"/>
      <c r="N39" s="29"/>
      <c r="O39" s="29"/>
      <c r="P39" s="29"/>
      <c r="Q39" s="28"/>
    </row>
    <row r="40" spans="1:17" ht="29.25" customHeight="1">
      <c r="A40" s="43" t="s">
        <v>53</v>
      </c>
      <c r="B40" s="35" t="s">
        <v>54</v>
      </c>
      <c r="C40" s="66" t="s">
        <v>55</v>
      </c>
      <c r="D40" s="67"/>
      <c r="E40" s="68"/>
      <c r="F40" s="53">
        <f>F29</f>
        <v>310</v>
      </c>
      <c r="G40" s="36">
        <f>J24</f>
        <v>0</v>
      </c>
      <c r="H40" s="36">
        <f>M24</f>
        <v>0</v>
      </c>
      <c r="I40" s="29"/>
      <c r="J40" s="29"/>
      <c r="K40" s="29"/>
      <c r="L40" s="29"/>
      <c r="M40" s="29"/>
      <c r="N40" s="29"/>
      <c r="O40" s="29"/>
      <c r="P40" s="29"/>
      <c r="Q40" s="28"/>
    </row>
    <row r="41" spans="1:17" ht="40.5" customHeight="1">
      <c r="A41" s="44"/>
      <c r="B41" s="37" t="s">
        <v>9</v>
      </c>
      <c r="C41" s="64"/>
      <c r="D41" s="64"/>
      <c r="E41" s="64"/>
      <c r="F41" s="50">
        <f>F35+F37</f>
        <v>12791.898</v>
      </c>
      <c r="G41" s="15">
        <f>G35+G37</f>
        <v>2220</v>
      </c>
      <c r="H41" s="15">
        <f>H35+H37</f>
        <v>2220</v>
      </c>
      <c r="I41" s="29"/>
      <c r="J41" s="29"/>
      <c r="K41" s="29"/>
      <c r="L41" s="29"/>
      <c r="M41" s="29"/>
      <c r="N41" s="29"/>
      <c r="O41" s="29"/>
      <c r="P41" s="29"/>
      <c r="Q41" s="28"/>
    </row>
    <row r="42" spans="2:17" ht="27">
      <c r="B42" s="28"/>
      <c r="C42" s="28"/>
      <c r="D42" s="28"/>
      <c r="E42" s="28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8"/>
    </row>
  </sheetData>
  <sheetProtection/>
  <mergeCells count="24">
    <mergeCell ref="J10:J11"/>
    <mergeCell ref="C10:E10"/>
    <mergeCell ref="A7:I7"/>
    <mergeCell ref="A10:A11"/>
    <mergeCell ref="F10:F11"/>
    <mergeCell ref="G10:I10"/>
    <mergeCell ref="C41:E41"/>
    <mergeCell ref="C34:E34"/>
    <mergeCell ref="C39:E39"/>
    <mergeCell ref="C35:E35"/>
    <mergeCell ref="C37:E37"/>
    <mergeCell ref="C36:E36"/>
    <mergeCell ref="C38:E38"/>
    <mergeCell ref="C40:E40"/>
    <mergeCell ref="N10:N11"/>
    <mergeCell ref="N2:Q2"/>
    <mergeCell ref="N3:Q3"/>
    <mergeCell ref="N4:Q4"/>
    <mergeCell ref="N5:Q5"/>
    <mergeCell ref="P9:Q9"/>
    <mergeCell ref="A6:Q6"/>
    <mergeCell ref="B10:B11"/>
    <mergeCell ref="O10:Q10"/>
    <mergeCell ref="K10:M10"/>
  </mergeCells>
  <printOptions/>
  <pageMargins left="0.7874015748031497" right="0.3937007874015748" top="0.5905511811023623" bottom="0.5905511811023623" header="0.5118110236220472" footer="0.5118110236220472"/>
  <pageSetup fitToHeight="0" fitToWidth="1" horizontalDpi="600" verticalDpi="600" orientation="landscape" paperSize="9" scale="3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Козина Лариса Владимировна</cp:lastModifiedBy>
  <cp:lastPrinted>2015-12-17T10:44:49Z</cp:lastPrinted>
  <dcterms:created xsi:type="dcterms:W3CDTF">1996-10-08T23:32:33Z</dcterms:created>
  <dcterms:modified xsi:type="dcterms:W3CDTF">2015-12-29T05:16:33Z</dcterms:modified>
  <cp:category/>
  <cp:version/>
  <cp:contentType/>
  <cp:contentStatus/>
</cp:coreProperties>
</file>