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3920" windowHeight="9435" activeTab="0"/>
  </bookViews>
  <sheets>
    <sheet name="Лист1" sheetId="1" r:id="rId1"/>
  </sheets>
  <definedNames>
    <definedName name="_xlnm.Print_Area" localSheetId="0">'Лист1'!$A$1:$Q$28</definedName>
  </definedNames>
  <calcPr fullCalcOnLoad="1"/>
</workbook>
</file>

<file path=xl/sharedStrings.xml><?xml version="1.0" encoding="utf-8"?>
<sst xmlns="http://schemas.openxmlformats.org/spreadsheetml/2006/main" count="86" uniqueCount="61">
  <si>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</si>
  <si>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</si>
  <si>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</si>
  <si>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</si>
  <si>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</si>
  <si>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1.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</si>
  <si>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</si>
  <si>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</si>
  <si>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</si>
  <si>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</si>
  <si>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1101</t>
  </si>
  <si>
    <t>II. Направление расходования бюджетных средств</t>
  </si>
  <si>
    <t xml:space="preserve">Физическая культура </t>
  </si>
  <si>
    <t>Объекты физической культуры и спорта</t>
  </si>
  <si>
    <t>414</t>
  </si>
  <si>
    <t>Наименование объектов капитального строительства</t>
  </si>
  <si>
    <t>1.1.</t>
  </si>
  <si>
    <t>Всего расходов:</t>
  </si>
  <si>
    <t xml:space="preserve">Строительство универсального спортивного зала с искусственным льдом и трибунами для зрителей </t>
  </si>
  <si>
    <t>2.</t>
  </si>
  <si>
    <t>2.1.</t>
  </si>
  <si>
    <t>Обеспечение жилыми помещениями детей-сирот и детей, оставшихся без попечения родителей</t>
  </si>
  <si>
    <t>412</t>
  </si>
  <si>
    <t>(рублей)</t>
  </si>
  <si>
    <t>Муниципальная программа "Развитие образования в городе Зеленогорске"</t>
  </si>
  <si>
    <t>1200000000</t>
  </si>
  <si>
    <t>1250000000</t>
  </si>
  <si>
    <t>Муниципальная программа "Капитальное строительство и капитальный ремонт в городе Зеленогорске"</t>
  </si>
  <si>
    <t>1000000000</t>
  </si>
  <si>
    <t>1010000000</t>
  </si>
  <si>
    <t>Наименование программы, разделов, подразделов функциональной классификации</t>
  </si>
  <si>
    <t>Раздел, подраздел</t>
  </si>
  <si>
    <t>0000000000</t>
  </si>
  <si>
    <t>000</t>
  </si>
  <si>
    <t>0000</t>
  </si>
  <si>
    <t>3.</t>
  </si>
  <si>
    <t>3.1.</t>
  </si>
  <si>
    <t>к решению Совета депутатоа</t>
  </si>
  <si>
    <r>
      <t xml:space="preserve">Объем инвестиций на </t>
    </r>
    <r>
      <rPr>
        <b/>
        <sz val="16"/>
        <rFont val="Times New Roman"/>
        <family val="1"/>
      </rPr>
      <t>2023 год</t>
    </r>
  </si>
  <si>
    <t>0501</t>
  </si>
  <si>
    <t>2023 год</t>
  </si>
  <si>
    <t>Приложение № 6</t>
  </si>
  <si>
    <r>
      <t xml:space="preserve">Объем инвестиций на </t>
    </r>
    <r>
      <rPr>
        <b/>
        <sz val="16"/>
        <rFont val="Times New Roman"/>
        <family val="1"/>
      </rPr>
      <t>2024 год</t>
    </r>
  </si>
  <si>
    <t xml:space="preserve">Строительство линии наружного освещения и пешеходного тротуара в районе МБУ ДО "ЦЭКиТ" </t>
  </si>
  <si>
    <t>Объекты благоустройства</t>
  </si>
  <si>
    <t>0503</t>
  </si>
  <si>
    <t>1010089030</t>
  </si>
  <si>
    <t>1003</t>
  </si>
  <si>
    <t>1250075870</t>
  </si>
  <si>
    <t>Объекты социального обеспечения населения</t>
  </si>
  <si>
    <t>2024 год</t>
  </si>
  <si>
    <t>Благоустройство</t>
  </si>
  <si>
    <t>Социальное обеспечение населения</t>
  </si>
  <si>
    <t>ЗАТО г. Зеленогорск</t>
  </si>
  <si>
    <t>10100S6730</t>
  </si>
  <si>
    <t>2025 год</t>
  </si>
  <si>
    <r>
      <t xml:space="preserve">Объем инвестиций на </t>
    </r>
    <r>
      <rPr>
        <b/>
        <sz val="16"/>
        <rFont val="Times New Roman"/>
        <family val="1"/>
      </rPr>
      <t>2025 год</t>
    </r>
  </si>
  <si>
    <t xml:space="preserve">Объем бюджетных инвестиций в форме капитальных вложений в объекты недвижимого имущества муниципальной собственности  на 2023 год и плановый период 2024-2025 годов    </t>
  </si>
  <si>
    <t>2.2.</t>
  </si>
  <si>
    <t>от 19.12.2022  № 44-214р</t>
  </si>
  <si>
    <t>Перечень объектов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</si>
</sst>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top"/>
    </xf>
    <xf numFmtId="0" fontId="9" fillId="33" borderId="10" xfId="53" applyFont="1" applyFill="1" applyBorder="1" applyAlignment="1">
      <alignment horizontal="left" vertical="top" wrapText="1"/>
      <protection/>
    </xf>
    <xf numFmtId="0" fontId="10" fillId="33" borderId="10" xfId="53" applyFont="1" applyFill="1" applyBorder="1" applyAlignment="1">
      <alignment horizontal="left" vertical="top" wrapText="1"/>
      <protection/>
    </xf>
    <xf numFmtId="0" fontId="4" fillId="0" borderId="12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183" fontId="4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4" fontId="47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top"/>
    </xf>
    <xf numFmtId="186" fontId="11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top"/>
    </xf>
    <xf numFmtId="186" fontId="3" fillId="0" borderId="10" xfId="0" applyNumberFormat="1" applyFont="1" applyFill="1" applyBorder="1" applyAlignment="1">
      <alignment horizontal="center" wrapText="1"/>
    </xf>
    <xf numFmtId="0" fontId="9" fillId="0" borderId="10" xfId="53" applyFont="1" applyFill="1" applyBorder="1" applyAlignment="1">
      <alignment vertical="top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view="pageBreakPreview" zoomScale="75" zoomScaleNormal="75" zoomScaleSheetLayoutView="75" zoomScalePageLayoutView="0" workbookViewId="0" topLeftCell="A1">
      <selection activeCell="D12" sqref="D12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6.00390625" style="0" customWidth="1"/>
    <col min="4" max="4" width="17.140625" style="0" customWidth="1"/>
    <col min="5" max="5" width="21.57421875" style="0" customWidth="1"/>
    <col min="6" max="6" width="21.140625" style="0" customWidth="1"/>
    <col min="7" max="7" width="19.28125" style="0" customWidth="1"/>
    <col min="8" max="8" width="18.7109375" style="0" customWidth="1"/>
    <col min="9" max="9" width="20.28125" style="0" customWidth="1"/>
    <col min="10" max="10" width="20.00390625" style="0" customWidth="1"/>
    <col min="11" max="11" width="18.421875" style="0" customWidth="1"/>
    <col min="12" max="12" width="21.8515625" style="0" customWidth="1"/>
    <col min="13" max="13" width="19.140625" style="0" customWidth="1"/>
    <col min="14" max="14" width="20.7109375" style="0" customWidth="1"/>
    <col min="15" max="15" width="15.28125" style="0" customWidth="1"/>
    <col min="16" max="16" width="19.421875" style="0" customWidth="1"/>
    <col min="17" max="17" width="20.7109375" style="0" customWidth="1"/>
  </cols>
  <sheetData>
    <row r="1" spans="14:17" s="12" customFormat="1" ht="23.25" customHeight="1">
      <c r="N1" s="45" t="s">
        <v>41</v>
      </c>
      <c r="O1" s="45"/>
      <c r="P1" s="45"/>
      <c r="Q1" s="45"/>
    </row>
    <row r="2" spans="14:17" s="12" customFormat="1" ht="20.25">
      <c r="N2" s="45" t="s">
        <v>37</v>
      </c>
      <c r="O2" s="45"/>
      <c r="P2" s="45"/>
      <c r="Q2" s="45"/>
    </row>
    <row r="3" spans="14:17" s="12" customFormat="1" ht="20.25">
      <c r="N3" s="45" t="s">
        <v>53</v>
      </c>
      <c r="O3" s="45"/>
      <c r="P3" s="45"/>
      <c r="Q3" s="45"/>
    </row>
    <row r="4" spans="2:17" s="12" customFormat="1" ht="20.25">
      <c r="B4" s="46"/>
      <c r="C4" s="46"/>
      <c r="D4" s="46"/>
      <c r="E4" s="46"/>
      <c r="F4" s="46"/>
      <c r="N4" s="45" t="s">
        <v>59</v>
      </c>
      <c r="O4" s="45"/>
      <c r="P4" s="45"/>
      <c r="Q4" s="45"/>
    </row>
    <row r="6" spans="1:17" ht="32.25" customHeight="1">
      <c r="A6" s="55" t="s">
        <v>57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ht="35.25" customHeight="1">
      <c r="A7" s="6"/>
      <c r="B7" s="4" t="s">
        <v>60</v>
      </c>
      <c r="C7" s="6"/>
      <c r="D7" s="6"/>
      <c r="E7" s="6"/>
      <c r="F7" s="6"/>
      <c r="G7" s="6"/>
      <c r="H7" s="7"/>
      <c r="I7" s="7"/>
      <c r="P7" s="52" t="s">
        <v>23</v>
      </c>
      <c r="Q7" s="52"/>
    </row>
    <row r="8" spans="1:17" ht="51" customHeight="1">
      <c r="A8" s="53" t="s">
        <v>0</v>
      </c>
      <c r="B8" s="53" t="s">
        <v>15</v>
      </c>
      <c r="C8" s="49" t="s">
        <v>1</v>
      </c>
      <c r="D8" s="50"/>
      <c r="E8" s="51"/>
      <c r="F8" s="47" t="s">
        <v>38</v>
      </c>
      <c r="G8" s="49" t="s">
        <v>4</v>
      </c>
      <c r="H8" s="50"/>
      <c r="I8" s="51"/>
      <c r="J8" s="47" t="s">
        <v>42</v>
      </c>
      <c r="K8" s="49" t="s">
        <v>4</v>
      </c>
      <c r="L8" s="50"/>
      <c r="M8" s="51"/>
      <c r="N8" s="47" t="s">
        <v>56</v>
      </c>
      <c r="O8" s="49" t="s">
        <v>4</v>
      </c>
      <c r="P8" s="50"/>
      <c r="Q8" s="51"/>
    </row>
    <row r="9" spans="1:17" ht="117.75" customHeight="1">
      <c r="A9" s="54"/>
      <c r="B9" s="54"/>
      <c r="C9" s="1" t="s">
        <v>31</v>
      </c>
      <c r="D9" s="1" t="s">
        <v>2</v>
      </c>
      <c r="E9" s="1" t="s">
        <v>3</v>
      </c>
      <c r="F9" s="48"/>
      <c r="G9" s="5" t="s">
        <v>7</v>
      </c>
      <c r="H9" s="5" t="s">
        <v>8</v>
      </c>
      <c r="I9" s="5" t="s">
        <v>9</v>
      </c>
      <c r="J9" s="48"/>
      <c r="K9" s="5" t="s">
        <v>7</v>
      </c>
      <c r="L9" s="5" t="s">
        <v>8</v>
      </c>
      <c r="M9" s="5" t="s">
        <v>9</v>
      </c>
      <c r="N9" s="48"/>
      <c r="O9" s="5" t="s">
        <v>7</v>
      </c>
      <c r="P9" s="5" t="s">
        <v>8</v>
      </c>
      <c r="Q9" s="5" t="s">
        <v>9</v>
      </c>
    </row>
    <row r="10" spans="1:17" ht="27" customHeight="1">
      <c r="A10" s="43" t="s">
        <v>5</v>
      </c>
      <c r="B10" s="21" t="s">
        <v>44</v>
      </c>
      <c r="C10" s="30" t="s">
        <v>39</v>
      </c>
      <c r="D10" s="30" t="s">
        <v>32</v>
      </c>
      <c r="E10" s="30" t="s">
        <v>33</v>
      </c>
      <c r="F10" s="41">
        <f aca="true" t="shared" si="0" ref="F10:F16">G10+H10+I10</f>
        <v>2000000</v>
      </c>
      <c r="G10" s="2">
        <f>G11</f>
        <v>0</v>
      </c>
      <c r="H10" s="2">
        <f>H11</f>
        <v>0</v>
      </c>
      <c r="I10" s="2">
        <f>I11</f>
        <v>2000000</v>
      </c>
      <c r="J10" s="41">
        <f aca="true" t="shared" si="1" ref="J10:J16">K10+L10+M10</f>
        <v>4913100</v>
      </c>
      <c r="K10" s="2">
        <f>K11</f>
        <v>0</v>
      </c>
      <c r="L10" s="2">
        <f>L11</f>
        <v>0</v>
      </c>
      <c r="M10" s="2">
        <f>M11</f>
        <v>4913100</v>
      </c>
      <c r="N10" s="2">
        <f>O10+P10+Q10</f>
        <v>0</v>
      </c>
      <c r="O10" s="2">
        <f>O11</f>
        <v>0</v>
      </c>
      <c r="P10" s="2">
        <f>P11</f>
        <v>0</v>
      </c>
      <c r="Q10" s="2">
        <f>Q11</f>
        <v>0</v>
      </c>
    </row>
    <row r="11" spans="1:17" ht="70.5" customHeight="1">
      <c r="A11" s="18" t="s">
        <v>16</v>
      </c>
      <c r="B11" s="39" t="s">
        <v>43</v>
      </c>
      <c r="C11" s="9" t="s">
        <v>45</v>
      </c>
      <c r="D11" s="10" t="s">
        <v>46</v>
      </c>
      <c r="E11" s="10" t="s">
        <v>14</v>
      </c>
      <c r="F11" s="40">
        <f t="shared" si="0"/>
        <v>2000000</v>
      </c>
      <c r="G11" s="44">
        <v>0</v>
      </c>
      <c r="H11" s="40">
        <v>0</v>
      </c>
      <c r="I11" s="44">
        <v>2000000</v>
      </c>
      <c r="J11" s="40">
        <f t="shared" si="1"/>
        <v>4913100</v>
      </c>
      <c r="K11" s="44">
        <v>0</v>
      </c>
      <c r="L11" s="40">
        <v>0</v>
      </c>
      <c r="M11" s="44">
        <v>4913100</v>
      </c>
      <c r="N11" s="40">
        <f>O11+P11+Q11</f>
        <v>0</v>
      </c>
      <c r="O11" s="44">
        <v>0</v>
      </c>
      <c r="P11" s="40">
        <v>0</v>
      </c>
      <c r="Q11" s="44">
        <v>0</v>
      </c>
    </row>
    <row r="12" spans="1:17" ht="45" customHeight="1">
      <c r="A12" s="43" t="s">
        <v>19</v>
      </c>
      <c r="B12" s="21" t="s">
        <v>49</v>
      </c>
      <c r="C12" s="3">
        <v>1003</v>
      </c>
      <c r="D12" s="30" t="s">
        <v>32</v>
      </c>
      <c r="E12" s="30" t="s">
        <v>33</v>
      </c>
      <c r="F12" s="41">
        <f t="shared" si="0"/>
        <v>20714700</v>
      </c>
      <c r="G12" s="2">
        <f>G13</f>
        <v>0</v>
      </c>
      <c r="H12" s="2">
        <f>H13</f>
        <v>20714700</v>
      </c>
      <c r="I12" s="2">
        <f>I13</f>
        <v>0</v>
      </c>
      <c r="J12" s="41">
        <f t="shared" si="1"/>
        <v>17262300</v>
      </c>
      <c r="K12" s="2">
        <f aca="true" t="shared" si="2" ref="K12:Q12">K13</f>
        <v>0</v>
      </c>
      <c r="L12" s="2">
        <f t="shared" si="2"/>
        <v>17262300</v>
      </c>
      <c r="M12" s="2">
        <f t="shared" si="2"/>
        <v>0</v>
      </c>
      <c r="N12" s="2">
        <f t="shared" si="2"/>
        <v>17262300</v>
      </c>
      <c r="O12" s="2">
        <f t="shared" si="2"/>
        <v>0</v>
      </c>
      <c r="P12" s="2">
        <f t="shared" si="2"/>
        <v>17262300</v>
      </c>
      <c r="Q12" s="2">
        <f t="shared" si="2"/>
        <v>0</v>
      </c>
    </row>
    <row r="13" spans="1:17" ht="75.75" customHeight="1">
      <c r="A13" s="18" t="s">
        <v>20</v>
      </c>
      <c r="B13" s="39" t="s">
        <v>21</v>
      </c>
      <c r="C13" s="9" t="s">
        <v>47</v>
      </c>
      <c r="D13" s="10" t="s">
        <v>48</v>
      </c>
      <c r="E13" s="10" t="s">
        <v>22</v>
      </c>
      <c r="F13" s="40">
        <f t="shared" si="0"/>
        <v>20714700</v>
      </c>
      <c r="G13" s="44">
        <v>0</v>
      </c>
      <c r="H13" s="44">
        <v>20714700</v>
      </c>
      <c r="I13" s="44">
        <v>0</v>
      </c>
      <c r="J13" s="40">
        <f t="shared" si="1"/>
        <v>17262300</v>
      </c>
      <c r="K13" s="44">
        <v>0</v>
      </c>
      <c r="L13" s="44">
        <v>17262300</v>
      </c>
      <c r="M13" s="44">
        <v>0</v>
      </c>
      <c r="N13" s="40">
        <f>O13+P13+Q13</f>
        <v>17262300</v>
      </c>
      <c r="O13" s="44">
        <v>0</v>
      </c>
      <c r="P13" s="44">
        <v>17262300</v>
      </c>
      <c r="Q13" s="44">
        <v>0</v>
      </c>
    </row>
    <row r="14" spans="1:17" ht="51" customHeight="1">
      <c r="A14" s="43" t="s">
        <v>35</v>
      </c>
      <c r="B14" s="42" t="s">
        <v>13</v>
      </c>
      <c r="C14" s="3">
        <v>1101</v>
      </c>
      <c r="D14" s="30" t="s">
        <v>32</v>
      </c>
      <c r="E14" s="30" t="s">
        <v>33</v>
      </c>
      <c r="F14" s="41">
        <f t="shared" si="0"/>
        <v>91919200</v>
      </c>
      <c r="G14" s="2">
        <f>G15</f>
        <v>0</v>
      </c>
      <c r="H14" s="2">
        <f>H15</f>
        <v>63201200</v>
      </c>
      <c r="I14" s="2">
        <f>I15</f>
        <v>28718000</v>
      </c>
      <c r="J14" s="41">
        <f t="shared" si="1"/>
        <v>137900000</v>
      </c>
      <c r="K14" s="2">
        <f aca="true" t="shared" si="3" ref="K14:Q14">K15</f>
        <v>0</v>
      </c>
      <c r="L14" s="2">
        <f t="shared" si="3"/>
        <v>109182000</v>
      </c>
      <c r="M14" s="2">
        <f t="shared" si="3"/>
        <v>28718000</v>
      </c>
      <c r="N14" s="2">
        <f t="shared" si="3"/>
        <v>0</v>
      </c>
      <c r="O14" s="2">
        <f t="shared" si="3"/>
        <v>0</v>
      </c>
      <c r="P14" s="2">
        <f t="shared" si="3"/>
        <v>0</v>
      </c>
      <c r="Q14" s="2">
        <f t="shared" si="3"/>
        <v>0</v>
      </c>
    </row>
    <row r="15" spans="1:17" ht="69.75" customHeight="1">
      <c r="A15" s="18" t="s">
        <v>36</v>
      </c>
      <c r="B15" s="19" t="s">
        <v>18</v>
      </c>
      <c r="C15" s="9" t="s">
        <v>10</v>
      </c>
      <c r="D15" s="10" t="s">
        <v>54</v>
      </c>
      <c r="E15" s="10" t="s">
        <v>14</v>
      </c>
      <c r="F15" s="40">
        <f t="shared" si="0"/>
        <v>91919200</v>
      </c>
      <c r="G15" s="44">
        <v>0</v>
      </c>
      <c r="H15" s="44">
        <v>63201200</v>
      </c>
      <c r="I15" s="44">
        <v>28718000</v>
      </c>
      <c r="J15" s="40">
        <f t="shared" si="1"/>
        <v>137900000</v>
      </c>
      <c r="K15" s="44">
        <v>0</v>
      </c>
      <c r="L15" s="44">
        <v>109182000</v>
      </c>
      <c r="M15" s="44">
        <v>28718000</v>
      </c>
      <c r="N15" s="40">
        <f>O15+P15+Q15</f>
        <v>0</v>
      </c>
      <c r="O15" s="44">
        <v>0</v>
      </c>
      <c r="P15" s="44">
        <v>0</v>
      </c>
      <c r="Q15" s="44">
        <v>0</v>
      </c>
    </row>
    <row r="16" spans="1:17" ht="26.25" customHeight="1">
      <c r="A16" s="18"/>
      <c r="B16" s="20" t="s">
        <v>17</v>
      </c>
      <c r="C16" s="9"/>
      <c r="D16" s="10"/>
      <c r="E16" s="10"/>
      <c r="F16" s="41">
        <f t="shared" si="0"/>
        <v>114633900</v>
      </c>
      <c r="G16" s="2">
        <f>G10+G12+G14</f>
        <v>0</v>
      </c>
      <c r="H16" s="2">
        <f>H10+H12+H14</f>
        <v>83915900</v>
      </c>
      <c r="I16" s="2">
        <f>I10+I12+I14</f>
        <v>30718000</v>
      </c>
      <c r="J16" s="41">
        <f t="shared" si="1"/>
        <v>160075400</v>
      </c>
      <c r="K16" s="2">
        <f>K10+K12+K14</f>
        <v>0</v>
      </c>
      <c r="L16" s="2">
        <f>L10+L12+L14</f>
        <v>126444300</v>
      </c>
      <c r="M16" s="2">
        <f>M10+M12+M14</f>
        <v>33631100</v>
      </c>
      <c r="N16" s="41">
        <f>O16+P16+Q16</f>
        <v>17262300</v>
      </c>
      <c r="O16" s="2">
        <f>O10+O12+O14</f>
        <v>0</v>
      </c>
      <c r="P16" s="2">
        <f>P10+P12+P14</f>
        <v>17262300</v>
      </c>
      <c r="Q16" s="2">
        <f>Q10+Q12+Q14</f>
        <v>0</v>
      </c>
    </row>
    <row r="17" spans="6:17" ht="24" customHeight="1" hidden="1"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38.25" customHeight="1" hidden="1">
      <c r="B18" s="4" t="s">
        <v>11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77.25" customHeight="1" hidden="1">
      <c r="A19" s="1" t="s">
        <v>0</v>
      </c>
      <c r="B19" s="14" t="s">
        <v>30</v>
      </c>
      <c r="C19" s="14" t="s">
        <v>2</v>
      </c>
      <c r="D19" s="14" t="s">
        <v>31</v>
      </c>
      <c r="E19" s="15" t="s">
        <v>40</v>
      </c>
      <c r="F19" s="15" t="s">
        <v>50</v>
      </c>
      <c r="G19" s="15" t="s">
        <v>55</v>
      </c>
      <c r="H19" s="24"/>
      <c r="I19" s="13"/>
      <c r="J19" s="13"/>
      <c r="K19" s="28"/>
      <c r="L19" s="29"/>
      <c r="M19" s="29"/>
      <c r="N19" s="29"/>
      <c r="O19" s="13"/>
      <c r="P19" s="13"/>
      <c r="Q19" s="13"/>
    </row>
    <row r="20" spans="1:17" ht="63" customHeight="1" hidden="1">
      <c r="A20" s="18" t="s">
        <v>5</v>
      </c>
      <c r="B20" s="22" t="s">
        <v>24</v>
      </c>
      <c r="C20" s="31" t="s">
        <v>25</v>
      </c>
      <c r="D20" s="31" t="s">
        <v>34</v>
      </c>
      <c r="E20" s="35">
        <f>E21</f>
        <v>20714700</v>
      </c>
      <c r="F20" s="35">
        <f>F21</f>
        <v>17262300</v>
      </c>
      <c r="G20" s="35">
        <f>G21</f>
        <v>17262300</v>
      </c>
      <c r="H20" s="26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27" customHeight="1" hidden="1">
      <c r="A21" s="16" t="s">
        <v>16</v>
      </c>
      <c r="B21" s="17" t="s">
        <v>52</v>
      </c>
      <c r="C21" s="9" t="s">
        <v>26</v>
      </c>
      <c r="D21" s="9" t="s">
        <v>47</v>
      </c>
      <c r="E21" s="36">
        <f>F12</f>
        <v>20714700</v>
      </c>
      <c r="F21" s="36">
        <f>J12</f>
        <v>17262300</v>
      </c>
      <c r="G21" s="36">
        <f>N12</f>
        <v>17262300</v>
      </c>
      <c r="H21" s="26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84" customHeight="1" hidden="1">
      <c r="A22" s="18" t="s">
        <v>19</v>
      </c>
      <c r="B22" s="22" t="s">
        <v>27</v>
      </c>
      <c r="C22" s="31" t="s">
        <v>28</v>
      </c>
      <c r="D22" s="31" t="s">
        <v>34</v>
      </c>
      <c r="E22" s="35">
        <f>E23+E24</f>
        <v>93919200</v>
      </c>
      <c r="F22" s="35">
        <f>F23+F24</f>
        <v>142813100</v>
      </c>
      <c r="G22" s="35">
        <f>G23+G24</f>
        <v>0</v>
      </c>
      <c r="H22" s="25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24" customHeight="1" hidden="1">
      <c r="A23" s="18" t="s">
        <v>20</v>
      </c>
      <c r="B23" s="32" t="s">
        <v>51</v>
      </c>
      <c r="C23" s="33" t="s">
        <v>29</v>
      </c>
      <c r="D23" s="33" t="s">
        <v>45</v>
      </c>
      <c r="E23" s="37">
        <f>F11</f>
        <v>2000000</v>
      </c>
      <c r="F23" s="37">
        <f>J11</f>
        <v>4913100</v>
      </c>
      <c r="G23" s="37">
        <f>N11</f>
        <v>0</v>
      </c>
      <c r="H23" s="25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27" customHeight="1" hidden="1">
      <c r="A24" s="18" t="s">
        <v>58</v>
      </c>
      <c r="B24" s="32" t="s">
        <v>12</v>
      </c>
      <c r="C24" s="33" t="s">
        <v>29</v>
      </c>
      <c r="D24" s="33" t="s">
        <v>10</v>
      </c>
      <c r="E24" s="37">
        <f>F15</f>
        <v>91919200</v>
      </c>
      <c r="F24" s="37">
        <f>J15</f>
        <v>137900000</v>
      </c>
      <c r="G24" s="37">
        <f>N15</f>
        <v>0</v>
      </c>
      <c r="H24" s="26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8.75" customHeight="1" hidden="1">
      <c r="A25" s="16"/>
      <c r="B25" s="17"/>
      <c r="C25" s="27"/>
      <c r="D25" s="27"/>
      <c r="E25" s="38"/>
      <c r="F25" s="36"/>
      <c r="G25" s="36"/>
      <c r="H25" s="26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20.25" hidden="1">
      <c r="A26" s="8"/>
      <c r="B26" s="11" t="s">
        <v>6</v>
      </c>
      <c r="C26" s="23"/>
      <c r="D26" s="23"/>
      <c r="E26" s="34">
        <f>E20+E22</f>
        <v>114633900</v>
      </c>
      <c r="F26" s="34">
        <f>F20+F22</f>
        <v>160075400</v>
      </c>
      <c r="G26" s="34">
        <f>G20+G22</f>
        <v>17262300</v>
      </c>
      <c r="H26" s="25"/>
      <c r="I26" s="13"/>
      <c r="J26" s="13"/>
      <c r="K26" s="13"/>
      <c r="L26" s="13"/>
      <c r="M26" s="13"/>
      <c r="N26" s="13"/>
      <c r="O26" s="13"/>
      <c r="P26" s="13"/>
      <c r="Q26" s="13"/>
    </row>
    <row r="27" spans="6:17" ht="12.75" hidden="1"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ht="12.75" hidden="1"/>
  </sheetData>
  <sheetProtection/>
  <mergeCells count="16">
    <mergeCell ref="P7:Q7"/>
    <mergeCell ref="A8:A9"/>
    <mergeCell ref="B8:B9"/>
    <mergeCell ref="C8:E8"/>
    <mergeCell ref="A6:Q6"/>
    <mergeCell ref="K8:M8"/>
    <mergeCell ref="N1:Q1"/>
    <mergeCell ref="N2:Q2"/>
    <mergeCell ref="N3:Q3"/>
    <mergeCell ref="B4:F4"/>
    <mergeCell ref="J8:J9"/>
    <mergeCell ref="N8:N9"/>
    <mergeCell ref="G8:I8"/>
    <mergeCell ref="F8:F9"/>
    <mergeCell ref="N4:Q4"/>
    <mergeCell ref="O8:Q8"/>
  </mergeCells>
  <printOptions horizontalCentered="1"/>
  <pageMargins left="0.3937007874015748" right="0.3937007874015748" top="0.5905511811023623" bottom="0.7874015748031497" header="0.5118110236220472" footer="0.5118110236220472"/>
  <pageSetup firstPageNumber="75" useFirstPageNumber="1" fitToHeight="1" fitToWidth="1" horizontalDpi="600" verticalDpi="600" orientation="landscape" paperSize="9" scale="40" r:id="rId1"/>
  <headerFooter alignWithMargins="0">
    <oddFooter>&amp;R&amp;P</oddFooter>
  </headerFooter>
  <rowBreaks count="1" manualBreakCount="1">
    <brk id="1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Полунина Людмила Ивановна</cp:lastModifiedBy>
  <cp:lastPrinted>2022-12-16T01:57:49Z</cp:lastPrinted>
  <dcterms:created xsi:type="dcterms:W3CDTF">1996-10-08T23:32:33Z</dcterms:created>
  <dcterms:modified xsi:type="dcterms:W3CDTF">2022-12-16T01:58:04Z</dcterms:modified>
  <cp:category/>
  <cp:version/>
  <cp:contentType/>
  <cp:contentStatus/>
</cp:coreProperties>
</file>