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3920" windowHeight="9435" activeTab="0"/>
  </bookViews>
  <sheets>
    <sheet name="Лист1" sheetId="1" r:id="rId1"/>
  </sheets>
  <definedNames>
    <definedName name="_xlnm.Print_Area" localSheetId="0">'Лист1'!$A$1:$Q$39</definedName>
  </definedNames>
  <calcPr fullCalcOnLoad="1"/>
</workbook>
</file>

<file path=xl/sharedStrings.xml><?xml version="1.0" encoding="utf-8"?>
<sst xmlns="http://schemas.openxmlformats.org/spreadsheetml/2006/main" count="107" uniqueCount="72">
  <si>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</si>
  <si>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</si>
  <si>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</si>
  <si>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</si>
  <si>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</si>
  <si>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</si>
  <si>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1.</t>
  </si>
  <si>
    <t>ВСЕГО РАСХОДОВ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</si>
  <si>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</si>
  <si>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</si>
  <si>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</si>
  <si>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1101</t>
  </si>
  <si>
    <t>II. Направление расходования бюджетных средств</t>
  </si>
  <si>
    <t xml:space="preserve">Физическая культура </t>
  </si>
  <si>
    <t>Объекты физической культуры и спорта</t>
  </si>
  <si>
    <t>414</t>
  </si>
  <si>
    <t>Наименование объектов капитального строительства</t>
  </si>
  <si>
    <t>1.1.</t>
  </si>
  <si>
    <t>1010089010</t>
  </si>
  <si>
    <t>Всего расходов:</t>
  </si>
  <si>
    <t xml:space="preserve">Строительство универсального спортивного зала с искусственным льдом и трибунами для зрителей </t>
  </si>
  <si>
    <r>
      <t xml:space="preserve">Объем инвестиций на </t>
    </r>
    <r>
      <rPr>
        <b/>
        <sz val="16"/>
        <rFont val="Times New Roman"/>
        <family val="1"/>
      </rPr>
      <t>2022 год</t>
    </r>
  </si>
  <si>
    <t>2022 год</t>
  </si>
  <si>
    <t>2.</t>
  </si>
  <si>
    <t>2.1.</t>
  </si>
  <si>
    <t>Обеспечение жилыми помещениями детей-сирот и детей, оставшихся без попечения родителей</t>
  </si>
  <si>
    <t>412</t>
  </si>
  <si>
    <t>(рублей)</t>
  </si>
  <si>
    <t>Муниципальная программа "Развитие образования в городе Зеленогорске"</t>
  </si>
  <si>
    <t>1200000000</t>
  </si>
  <si>
    <t>1250000000</t>
  </si>
  <si>
    <t>Муниципальная программа "Капитальное строительство и капитальный ремонт в городе Зеленогорске"</t>
  </si>
  <si>
    <t>1000000000</t>
  </si>
  <si>
    <t>1010000000</t>
  </si>
  <si>
    <t>Наименование программы, разделов, подразделов функциональной классификации</t>
  </si>
  <si>
    <t>Раздел, подраздел</t>
  </si>
  <si>
    <t>0000000000</t>
  </si>
  <si>
    <t>000</t>
  </si>
  <si>
    <t>0000</t>
  </si>
  <si>
    <t>3.</t>
  </si>
  <si>
    <t>3.1.</t>
  </si>
  <si>
    <t>ЗАТО г. Зеленогорска</t>
  </si>
  <si>
    <r>
      <t xml:space="preserve">Объем инвестиций на </t>
    </r>
    <r>
      <rPr>
        <b/>
        <sz val="16"/>
        <rFont val="Times New Roman"/>
        <family val="1"/>
      </rPr>
      <t>2023 год</t>
    </r>
  </si>
  <si>
    <t>2023 год</t>
  </si>
  <si>
    <t>Объекты благоустройства</t>
  </si>
  <si>
    <t>0503</t>
  </si>
  <si>
    <t>Выполнение проектно-сметной документации на строительство линии наружного освещения (по ул. Октябрьское шоссе (от кольцевой развязки до КПП)</t>
  </si>
  <si>
    <t>1010089040</t>
  </si>
  <si>
    <t>4.</t>
  </si>
  <si>
    <t>4.1.</t>
  </si>
  <si>
    <t>3.2.</t>
  </si>
  <si>
    <t>Благоустройство</t>
  </si>
  <si>
    <t>2.2.</t>
  </si>
  <si>
    <t>Строительство линии наружного освещения и пешеходного тротуара в районе МБУ ДО "ЦЭКиТ"</t>
  </si>
  <si>
    <t>1010089030</t>
  </si>
  <si>
    <t>от 16.12.2021  № 36-159р</t>
  </si>
  <si>
    <t xml:space="preserve">Объем бюджетных инвестиций в форме капитальных вложений в объекты недвижимого имущества муниципальной собственности  на 2022 год и плановый период 2023-2024 годов    </t>
  </si>
  <si>
    <r>
      <t xml:space="preserve">Объем инвестиций на </t>
    </r>
    <r>
      <rPr>
        <b/>
        <sz val="16"/>
        <rFont val="Times New Roman"/>
        <family val="1"/>
      </rPr>
      <t>2024 год</t>
    </r>
  </si>
  <si>
    <t>1003</t>
  </si>
  <si>
    <t>Объекты социального обеспечения населения</t>
  </si>
  <si>
    <t>1250075870</t>
  </si>
  <si>
    <t>2024 год</t>
  </si>
  <si>
    <t>Социальное обеспечение населения</t>
  </si>
  <si>
    <t>к решению Совета депутатов</t>
  </si>
  <si>
    <t>Приложение № 6</t>
  </si>
  <si>
    <t>Строительство наружных централизованных сетей водоснабжения г. Зеленогорска                        (п. 1000 дворов, кв. 9)</t>
  </si>
  <si>
    <t>0502</t>
  </si>
  <si>
    <t>10100S5720</t>
  </si>
  <si>
    <t>Объекты коммунального хозяйства</t>
  </si>
  <si>
    <t>Коммунальное хозяйство</t>
  </si>
  <si>
    <t>ЗАТО г. Зеленогорск</t>
  </si>
  <si>
    <t>от 19.12.2022   № ____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</si>
</sst>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2" xfId="0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top"/>
    </xf>
    <xf numFmtId="0" fontId="10" fillId="33" borderId="10" xfId="53" applyFont="1" applyFill="1" applyBorder="1" applyAlignment="1">
      <alignment horizontal="left" vertical="top" wrapText="1"/>
      <protection/>
    </xf>
    <xf numFmtId="0" fontId="4" fillId="0" borderId="12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center" wrapText="1"/>
    </xf>
    <xf numFmtId="183" fontId="4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7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center" vertical="top"/>
    </xf>
    <xf numFmtId="186" fontId="4" fillId="0" borderId="10" xfId="0" applyNumberFormat="1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top"/>
    </xf>
    <xf numFmtId="0" fontId="9" fillId="0" borderId="10" xfId="53" applyFont="1" applyFill="1" applyBorder="1" applyAlignment="1">
      <alignment vertical="top" wrapText="1"/>
      <protection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top"/>
    </xf>
    <xf numFmtId="4" fontId="1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53" applyFont="1" applyFill="1" applyBorder="1" applyAlignment="1">
      <alignment horizontal="left" vertical="top" wrapText="1"/>
      <protection/>
    </xf>
    <xf numFmtId="183" fontId="3" fillId="0" borderId="10" xfId="0" applyNumberFormat="1" applyFont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view="pageBreakPreview" zoomScale="75" zoomScaleNormal="75" zoomScaleSheetLayoutView="75" zoomScalePageLayoutView="0" workbookViewId="0" topLeftCell="A10">
      <selection activeCell="A18" sqref="A18:IV18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6.00390625" style="0" customWidth="1"/>
    <col min="4" max="4" width="17.140625" style="0" customWidth="1"/>
    <col min="5" max="5" width="19.28125" style="0" customWidth="1"/>
    <col min="6" max="6" width="23.00390625" style="0" customWidth="1"/>
    <col min="7" max="8" width="18.7109375" style="0" customWidth="1"/>
    <col min="9" max="9" width="26.57421875" style="0" customWidth="1"/>
    <col min="10" max="10" width="20.00390625" style="0" customWidth="1"/>
    <col min="11" max="11" width="14.57421875" style="0" customWidth="1"/>
    <col min="12" max="12" width="19.7109375" style="0" customWidth="1"/>
    <col min="13" max="13" width="19.140625" style="0" customWidth="1"/>
    <col min="14" max="14" width="23.421875" style="0" customWidth="1"/>
    <col min="15" max="15" width="12.7109375" style="0" customWidth="1"/>
    <col min="16" max="16" width="19.421875" style="0" customWidth="1"/>
    <col min="17" max="17" width="20.7109375" style="0" customWidth="1"/>
  </cols>
  <sheetData>
    <row r="1" spans="14:17" s="13" customFormat="1" ht="30" customHeight="1">
      <c r="N1" s="52" t="s">
        <v>64</v>
      </c>
      <c r="O1" s="52"/>
      <c r="P1" s="52"/>
      <c r="Q1" s="52"/>
    </row>
    <row r="2" spans="14:17" s="13" customFormat="1" ht="20.25">
      <c r="N2" s="52" t="s">
        <v>63</v>
      </c>
      <c r="O2" s="52"/>
      <c r="P2" s="52"/>
      <c r="Q2" s="52"/>
    </row>
    <row r="3" spans="14:17" s="13" customFormat="1" ht="20.25">
      <c r="N3" s="52" t="s">
        <v>70</v>
      </c>
      <c r="O3" s="52"/>
      <c r="P3" s="52"/>
      <c r="Q3" s="52"/>
    </row>
    <row r="4" spans="2:17" s="13" customFormat="1" ht="20.25">
      <c r="B4" s="60"/>
      <c r="C4" s="60"/>
      <c r="D4" s="60"/>
      <c r="E4" s="60"/>
      <c r="F4" s="60"/>
      <c r="N4" s="52" t="s">
        <v>71</v>
      </c>
      <c r="O4" s="52"/>
      <c r="P4" s="52"/>
      <c r="Q4" s="52"/>
    </row>
    <row r="5" spans="2:17" s="13" customFormat="1" ht="20.25">
      <c r="B5" s="38"/>
      <c r="C5" s="38"/>
      <c r="D5" s="38"/>
      <c r="E5" s="38"/>
      <c r="F5" s="38"/>
      <c r="N5" s="37"/>
      <c r="O5" s="37"/>
      <c r="P5" s="37"/>
      <c r="Q5" s="37"/>
    </row>
    <row r="6" spans="2:17" s="13" customFormat="1" ht="20.25">
      <c r="B6" s="38"/>
      <c r="C6" s="38"/>
      <c r="D6" s="38"/>
      <c r="E6" s="38"/>
      <c r="F6" s="38"/>
      <c r="N6" s="52" t="s">
        <v>64</v>
      </c>
      <c r="O6" s="52"/>
      <c r="P6" s="52"/>
      <c r="Q6" s="52"/>
    </row>
    <row r="7" spans="2:17" s="13" customFormat="1" ht="20.25">
      <c r="B7" s="38"/>
      <c r="C7" s="38"/>
      <c r="D7" s="38"/>
      <c r="E7" s="38"/>
      <c r="F7" s="38"/>
      <c r="N7" s="52" t="s">
        <v>63</v>
      </c>
      <c r="O7" s="52"/>
      <c r="P7" s="52"/>
      <c r="Q7" s="52"/>
    </row>
    <row r="8" spans="2:17" s="13" customFormat="1" ht="20.25">
      <c r="B8" s="38"/>
      <c r="C8" s="38"/>
      <c r="D8" s="38"/>
      <c r="E8" s="38"/>
      <c r="F8" s="38"/>
      <c r="N8" s="52" t="s">
        <v>41</v>
      </c>
      <c r="O8" s="52"/>
      <c r="P8" s="52"/>
      <c r="Q8" s="52"/>
    </row>
    <row r="9" spans="2:17" s="13" customFormat="1" ht="20.25">
      <c r="B9" s="38"/>
      <c r="C9" s="38"/>
      <c r="D9" s="38"/>
      <c r="E9" s="38"/>
      <c r="F9" s="38"/>
      <c r="N9" s="52" t="s">
        <v>55</v>
      </c>
      <c r="O9" s="52"/>
      <c r="P9" s="52"/>
      <c r="Q9" s="52"/>
    </row>
    <row r="10" spans="2:17" s="13" customFormat="1" ht="15.75">
      <c r="B10" s="38"/>
      <c r="C10" s="38"/>
      <c r="D10" s="38"/>
      <c r="E10" s="38"/>
      <c r="F10" s="38"/>
      <c r="N10"/>
      <c r="O10"/>
      <c r="P10"/>
      <c r="Q10"/>
    </row>
    <row r="12" spans="1:17" ht="32.25" customHeight="1">
      <c r="A12" s="59" t="s">
        <v>56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ht="35.25" customHeight="1">
      <c r="A13" s="6"/>
      <c r="B13" s="4" t="s">
        <v>5</v>
      </c>
      <c r="C13" s="6"/>
      <c r="D13" s="6"/>
      <c r="E13" s="6"/>
      <c r="F13" s="6"/>
      <c r="G13" s="6"/>
      <c r="H13" s="7"/>
      <c r="I13" s="7"/>
      <c r="P13" s="53" t="s">
        <v>27</v>
      </c>
      <c r="Q13" s="53"/>
    </row>
    <row r="14" spans="1:17" ht="51" customHeight="1">
      <c r="A14" s="54" t="s">
        <v>0</v>
      </c>
      <c r="B14" s="54" t="s">
        <v>16</v>
      </c>
      <c r="C14" s="56" t="s">
        <v>1</v>
      </c>
      <c r="D14" s="57"/>
      <c r="E14" s="58"/>
      <c r="F14" s="61" t="s">
        <v>21</v>
      </c>
      <c r="G14" s="56" t="s">
        <v>4</v>
      </c>
      <c r="H14" s="57"/>
      <c r="I14" s="58"/>
      <c r="J14" s="61" t="s">
        <v>42</v>
      </c>
      <c r="K14" s="56" t="s">
        <v>4</v>
      </c>
      <c r="L14" s="57"/>
      <c r="M14" s="58"/>
      <c r="N14" s="61" t="s">
        <v>57</v>
      </c>
      <c r="O14" s="56" t="s">
        <v>4</v>
      </c>
      <c r="P14" s="57"/>
      <c r="Q14" s="58"/>
    </row>
    <row r="15" spans="1:17" ht="117.75" customHeight="1">
      <c r="A15" s="55"/>
      <c r="B15" s="55"/>
      <c r="C15" s="1" t="s">
        <v>35</v>
      </c>
      <c r="D15" s="1" t="s">
        <v>2</v>
      </c>
      <c r="E15" s="1" t="s">
        <v>3</v>
      </c>
      <c r="F15" s="62"/>
      <c r="G15" s="5" t="s">
        <v>8</v>
      </c>
      <c r="H15" s="5" t="s">
        <v>9</v>
      </c>
      <c r="I15" s="5" t="s">
        <v>10</v>
      </c>
      <c r="J15" s="62"/>
      <c r="K15" s="5" t="s">
        <v>8</v>
      </c>
      <c r="L15" s="5" t="s">
        <v>9</v>
      </c>
      <c r="M15" s="5" t="s">
        <v>10</v>
      </c>
      <c r="N15" s="62"/>
      <c r="O15" s="5" t="s">
        <v>8</v>
      </c>
      <c r="P15" s="5" t="s">
        <v>9</v>
      </c>
      <c r="Q15" s="5" t="s">
        <v>10</v>
      </c>
    </row>
    <row r="16" spans="1:17" ht="30" customHeight="1">
      <c r="A16" s="15" t="s">
        <v>6</v>
      </c>
      <c r="B16" s="19" t="s">
        <v>68</v>
      </c>
      <c r="C16" s="27" t="s">
        <v>66</v>
      </c>
      <c r="D16" s="27" t="s">
        <v>36</v>
      </c>
      <c r="E16" s="27" t="s">
        <v>37</v>
      </c>
      <c r="F16" s="31">
        <f aca="true" t="shared" si="0" ref="F16:F25">G16+H16+I16</f>
        <v>11583920</v>
      </c>
      <c r="G16" s="2">
        <f>G17</f>
        <v>0</v>
      </c>
      <c r="H16" s="2">
        <f>H17</f>
        <v>11468000</v>
      </c>
      <c r="I16" s="2">
        <f>I17</f>
        <v>115920</v>
      </c>
      <c r="J16" s="31">
        <f aca="true" t="shared" si="1" ref="J16:J25">K16+L16+M16</f>
        <v>0</v>
      </c>
      <c r="K16" s="2">
        <f>K17</f>
        <v>0</v>
      </c>
      <c r="L16" s="2">
        <f>L17</f>
        <v>0</v>
      </c>
      <c r="M16" s="2">
        <f>M17</f>
        <v>0</v>
      </c>
      <c r="N16" s="2">
        <f>O16+P16+Q16</f>
        <v>0</v>
      </c>
      <c r="O16" s="2">
        <f>O17</f>
        <v>0</v>
      </c>
      <c r="P16" s="2">
        <f>P17</f>
        <v>0</v>
      </c>
      <c r="Q16" s="2">
        <f>Q17</f>
        <v>0</v>
      </c>
    </row>
    <row r="17" spans="1:17" ht="83.25" customHeight="1">
      <c r="A17" s="17" t="s">
        <v>17</v>
      </c>
      <c r="B17" s="36" t="s">
        <v>65</v>
      </c>
      <c r="C17" s="10" t="s">
        <v>66</v>
      </c>
      <c r="D17" s="43" t="s">
        <v>67</v>
      </c>
      <c r="E17" s="11" t="s">
        <v>15</v>
      </c>
      <c r="F17" s="32">
        <f t="shared" si="0"/>
        <v>11583920</v>
      </c>
      <c r="G17" s="8">
        <v>0</v>
      </c>
      <c r="H17" s="8">
        <v>11468000</v>
      </c>
      <c r="I17" s="8">
        <v>115920</v>
      </c>
      <c r="J17" s="39">
        <f t="shared" si="1"/>
        <v>0</v>
      </c>
      <c r="K17" s="8">
        <v>0</v>
      </c>
      <c r="L17" s="8">
        <v>0</v>
      </c>
      <c r="M17" s="8">
        <v>0</v>
      </c>
      <c r="N17" s="32">
        <f>O17+P17+Q17</f>
        <v>0</v>
      </c>
      <c r="O17" s="8">
        <v>0</v>
      </c>
      <c r="P17" s="32">
        <v>0</v>
      </c>
      <c r="Q17" s="8">
        <v>0</v>
      </c>
    </row>
    <row r="18" spans="1:17" ht="28.5" customHeight="1">
      <c r="A18" s="15" t="s">
        <v>23</v>
      </c>
      <c r="B18" s="19" t="s">
        <v>44</v>
      </c>
      <c r="C18" s="27" t="s">
        <v>45</v>
      </c>
      <c r="D18" s="27" t="s">
        <v>36</v>
      </c>
      <c r="E18" s="27" t="s">
        <v>37</v>
      </c>
      <c r="F18" s="40">
        <f t="shared" si="0"/>
        <v>3669855.55</v>
      </c>
      <c r="G18" s="2">
        <f>G19+G20</f>
        <v>0</v>
      </c>
      <c r="H18" s="2">
        <f>H19+H20</f>
        <v>0</v>
      </c>
      <c r="I18" s="2">
        <f>I19+I20</f>
        <v>3669855.55</v>
      </c>
      <c r="J18" s="31">
        <f t="shared" si="1"/>
        <v>0</v>
      </c>
      <c r="K18" s="2">
        <f aca="true" t="shared" si="2" ref="K18:Q21">K19</f>
        <v>0</v>
      </c>
      <c r="L18" s="33">
        <f t="shared" si="2"/>
        <v>0</v>
      </c>
      <c r="M18" s="33">
        <f t="shared" si="2"/>
        <v>0</v>
      </c>
      <c r="N18" s="33">
        <f t="shared" si="2"/>
        <v>0</v>
      </c>
      <c r="O18" s="2">
        <f t="shared" si="2"/>
        <v>0</v>
      </c>
      <c r="P18" s="33">
        <f t="shared" si="2"/>
        <v>0</v>
      </c>
      <c r="Q18" s="2">
        <f t="shared" si="2"/>
        <v>0</v>
      </c>
    </row>
    <row r="19" spans="1:17" ht="104.25" customHeight="1">
      <c r="A19" s="17" t="s">
        <v>24</v>
      </c>
      <c r="B19" s="36" t="s">
        <v>46</v>
      </c>
      <c r="C19" s="10" t="s">
        <v>45</v>
      </c>
      <c r="D19" s="11" t="s">
        <v>47</v>
      </c>
      <c r="E19" s="11" t="s">
        <v>15</v>
      </c>
      <c r="F19" s="39">
        <f t="shared" si="0"/>
        <v>369655.55</v>
      </c>
      <c r="G19" s="8">
        <v>0</v>
      </c>
      <c r="H19" s="8">
        <v>0</v>
      </c>
      <c r="I19" s="8">
        <v>369655.55</v>
      </c>
      <c r="J19" s="39">
        <f t="shared" si="1"/>
        <v>0</v>
      </c>
      <c r="K19" s="8">
        <v>0</v>
      </c>
      <c r="L19" s="8">
        <v>0</v>
      </c>
      <c r="M19" s="8">
        <v>0</v>
      </c>
      <c r="N19" s="39">
        <f>O19+P19+Q19</f>
        <v>0</v>
      </c>
      <c r="O19" s="8">
        <v>0</v>
      </c>
      <c r="P19" s="34">
        <v>0</v>
      </c>
      <c r="Q19" s="8">
        <v>0</v>
      </c>
    </row>
    <row r="20" spans="1:17" ht="79.5" customHeight="1">
      <c r="A20" s="17" t="s">
        <v>52</v>
      </c>
      <c r="B20" s="36" t="s">
        <v>53</v>
      </c>
      <c r="C20" s="10" t="s">
        <v>45</v>
      </c>
      <c r="D20" s="11" t="s">
        <v>54</v>
      </c>
      <c r="E20" s="11" t="s">
        <v>15</v>
      </c>
      <c r="F20" s="39">
        <f t="shared" si="0"/>
        <v>3300200</v>
      </c>
      <c r="G20" s="8">
        <v>0</v>
      </c>
      <c r="H20" s="8">
        <v>0</v>
      </c>
      <c r="I20" s="8">
        <v>3300200</v>
      </c>
      <c r="J20" s="39">
        <f t="shared" si="1"/>
        <v>0</v>
      </c>
      <c r="K20" s="8">
        <v>0</v>
      </c>
      <c r="L20" s="8">
        <v>0</v>
      </c>
      <c r="M20" s="8">
        <v>0</v>
      </c>
      <c r="N20" s="39">
        <f>O20+P20+Q20</f>
        <v>0</v>
      </c>
      <c r="O20" s="8">
        <v>0</v>
      </c>
      <c r="P20" s="34">
        <v>0</v>
      </c>
      <c r="Q20" s="8">
        <v>0</v>
      </c>
    </row>
    <row r="21" spans="1:17" ht="51" customHeight="1">
      <c r="A21" s="15" t="s">
        <v>39</v>
      </c>
      <c r="B21" s="19" t="s">
        <v>59</v>
      </c>
      <c r="C21" s="3">
        <v>1003</v>
      </c>
      <c r="D21" s="27" t="s">
        <v>36</v>
      </c>
      <c r="E21" s="27" t="s">
        <v>37</v>
      </c>
      <c r="F21" s="40">
        <f t="shared" si="0"/>
        <v>37345100</v>
      </c>
      <c r="G21" s="2">
        <f>G22</f>
        <v>0</v>
      </c>
      <c r="H21" s="2">
        <f>H22</f>
        <v>37345100</v>
      </c>
      <c r="I21" s="2">
        <f>I22</f>
        <v>0</v>
      </c>
      <c r="J21" s="31">
        <f t="shared" si="1"/>
        <v>16353000</v>
      </c>
      <c r="K21" s="2">
        <f t="shared" si="2"/>
        <v>0</v>
      </c>
      <c r="L21" s="33">
        <f t="shared" si="2"/>
        <v>16353000</v>
      </c>
      <c r="M21" s="33">
        <f t="shared" si="2"/>
        <v>0</v>
      </c>
      <c r="N21" s="33">
        <f t="shared" si="2"/>
        <v>16353000</v>
      </c>
      <c r="O21" s="2">
        <f t="shared" si="2"/>
        <v>0</v>
      </c>
      <c r="P21" s="33">
        <f t="shared" si="2"/>
        <v>16353000</v>
      </c>
      <c r="Q21" s="2">
        <f t="shared" si="2"/>
        <v>0</v>
      </c>
    </row>
    <row r="22" spans="1:17" ht="63.75" customHeight="1">
      <c r="A22" s="17" t="s">
        <v>40</v>
      </c>
      <c r="B22" s="36" t="s">
        <v>25</v>
      </c>
      <c r="C22" s="10" t="s">
        <v>58</v>
      </c>
      <c r="D22" s="11" t="s">
        <v>60</v>
      </c>
      <c r="E22" s="11" t="s">
        <v>26</v>
      </c>
      <c r="F22" s="39">
        <f t="shared" si="0"/>
        <v>37345100</v>
      </c>
      <c r="G22" s="8">
        <v>0</v>
      </c>
      <c r="H22" s="8">
        <v>37345100</v>
      </c>
      <c r="I22" s="8">
        <v>0</v>
      </c>
      <c r="J22" s="32">
        <f t="shared" si="1"/>
        <v>16353000</v>
      </c>
      <c r="K22" s="8">
        <v>0</v>
      </c>
      <c r="L22" s="34">
        <v>16353000</v>
      </c>
      <c r="M22" s="34">
        <v>0</v>
      </c>
      <c r="N22" s="32">
        <f>O22+P22+Q22</f>
        <v>16353000</v>
      </c>
      <c r="O22" s="8">
        <v>0</v>
      </c>
      <c r="P22" s="34">
        <v>16353000</v>
      </c>
      <c r="Q22" s="8">
        <v>0</v>
      </c>
    </row>
    <row r="23" spans="1:17" ht="51" customHeight="1">
      <c r="A23" s="15" t="s">
        <v>48</v>
      </c>
      <c r="B23" s="48" t="s">
        <v>14</v>
      </c>
      <c r="C23" s="3">
        <v>1101</v>
      </c>
      <c r="D23" s="27" t="s">
        <v>36</v>
      </c>
      <c r="E23" s="27" t="s">
        <v>37</v>
      </c>
      <c r="F23" s="21">
        <f t="shared" si="0"/>
        <v>19271912.73</v>
      </c>
      <c r="G23" s="2">
        <f>G24</f>
        <v>0</v>
      </c>
      <c r="H23" s="2">
        <f>H24</f>
        <v>0</v>
      </c>
      <c r="I23" s="33">
        <f>I24</f>
        <v>19271912.73</v>
      </c>
      <c r="J23" s="31">
        <f t="shared" si="1"/>
        <v>24508240</v>
      </c>
      <c r="K23" s="2">
        <f aca="true" t="shared" si="3" ref="K23:Q23">K24</f>
        <v>0</v>
      </c>
      <c r="L23" s="2">
        <f t="shared" si="3"/>
        <v>0</v>
      </c>
      <c r="M23" s="33">
        <f t="shared" si="3"/>
        <v>24508240</v>
      </c>
      <c r="N23" s="33">
        <f t="shared" si="3"/>
        <v>28718000</v>
      </c>
      <c r="O23" s="2">
        <f t="shared" si="3"/>
        <v>0</v>
      </c>
      <c r="P23" s="33">
        <f t="shared" si="3"/>
        <v>0</v>
      </c>
      <c r="Q23" s="33">
        <f t="shared" si="3"/>
        <v>28718000</v>
      </c>
    </row>
    <row r="24" spans="1:17" ht="69.75" customHeight="1">
      <c r="A24" s="17" t="s">
        <v>49</v>
      </c>
      <c r="B24" s="49" t="s">
        <v>20</v>
      </c>
      <c r="C24" s="10" t="s">
        <v>11</v>
      </c>
      <c r="D24" s="11" t="s">
        <v>18</v>
      </c>
      <c r="E24" s="11" t="s">
        <v>15</v>
      </c>
      <c r="F24" s="51">
        <f t="shared" si="0"/>
        <v>19271912.73</v>
      </c>
      <c r="G24" s="8">
        <v>0</v>
      </c>
      <c r="H24" s="8">
        <v>0</v>
      </c>
      <c r="I24" s="50">
        <v>19271912.73</v>
      </c>
      <c r="J24" s="32">
        <f t="shared" si="1"/>
        <v>24508240</v>
      </c>
      <c r="K24" s="8">
        <v>0</v>
      </c>
      <c r="L24" s="8">
        <v>0</v>
      </c>
      <c r="M24" s="34">
        <v>24508240</v>
      </c>
      <c r="N24" s="32">
        <f>O24+P24+Q24</f>
        <v>28718000</v>
      </c>
      <c r="O24" s="8">
        <v>0</v>
      </c>
      <c r="P24" s="34">
        <v>0</v>
      </c>
      <c r="Q24" s="34">
        <v>28718000</v>
      </c>
    </row>
    <row r="25" spans="1:17" ht="26.25" customHeight="1">
      <c r="A25" s="17"/>
      <c r="B25" s="18" t="s">
        <v>19</v>
      </c>
      <c r="C25" s="10"/>
      <c r="D25" s="11"/>
      <c r="E25" s="11"/>
      <c r="F25" s="40">
        <f t="shared" si="0"/>
        <v>71870788.28</v>
      </c>
      <c r="G25" s="2">
        <f>G16+G18+G21+G23</f>
        <v>0</v>
      </c>
      <c r="H25" s="2">
        <f>H16+H18+H21+H23</f>
        <v>48813100</v>
      </c>
      <c r="I25" s="2">
        <f>I16+I18+I21+I23</f>
        <v>23057688.28</v>
      </c>
      <c r="J25" s="31">
        <f t="shared" si="1"/>
        <v>40861240</v>
      </c>
      <c r="K25" s="2">
        <f>K16+K18+K21+K23</f>
        <v>0</v>
      </c>
      <c r="L25" s="2">
        <f>L16+L18+L21+L23</f>
        <v>16353000</v>
      </c>
      <c r="M25" s="2">
        <f>M16+M18+M21+M23</f>
        <v>24508240</v>
      </c>
      <c r="N25" s="40">
        <f>O25+P25+Q25</f>
        <v>45071000</v>
      </c>
      <c r="O25" s="2">
        <f>O16+O18+O21+O23</f>
        <v>0</v>
      </c>
      <c r="P25" s="2">
        <f>P16+P18+P21+P23</f>
        <v>16353000</v>
      </c>
      <c r="Q25" s="2">
        <f>Q16+Q18+Q21+Q23</f>
        <v>28718000</v>
      </c>
    </row>
    <row r="26" spans="6:17" ht="24" customHeight="1" hidden="1"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2:17" ht="38.25" customHeight="1" hidden="1">
      <c r="B27" s="4" t="s">
        <v>12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77.25" customHeight="1" hidden="1">
      <c r="A28" s="45" t="s">
        <v>0</v>
      </c>
      <c r="B28" s="46" t="s">
        <v>34</v>
      </c>
      <c r="C28" s="46" t="s">
        <v>2</v>
      </c>
      <c r="D28" s="46" t="s">
        <v>35</v>
      </c>
      <c r="E28" s="47" t="s">
        <v>22</v>
      </c>
      <c r="F28" s="47" t="s">
        <v>43</v>
      </c>
      <c r="G28" s="47" t="s">
        <v>61</v>
      </c>
      <c r="H28" s="22"/>
      <c r="I28" s="14"/>
      <c r="J28" s="14"/>
      <c r="K28" s="25"/>
      <c r="L28" s="26"/>
      <c r="M28" s="26"/>
      <c r="N28" s="26"/>
      <c r="O28" s="14"/>
      <c r="P28" s="14"/>
      <c r="Q28" s="14"/>
    </row>
    <row r="29" spans="1:17" ht="84" customHeight="1" hidden="1">
      <c r="A29" s="17" t="s">
        <v>39</v>
      </c>
      <c r="B29" s="20" t="s">
        <v>31</v>
      </c>
      <c r="C29" s="28" t="s">
        <v>32</v>
      </c>
      <c r="D29" s="28" t="s">
        <v>38</v>
      </c>
      <c r="E29" s="40">
        <f>E30+E31+E32</f>
        <v>34525688.28</v>
      </c>
      <c r="F29" s="40">
        <f>F30+F31+F32</f>
        <v>24508240</v>
      </c>
      <c r="G29" s="40">
        <f>G30+G31+G32</f>
        <v>28718000</v>
      </c>
      <c r="H29" s="23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32.25" customHeight="1" hidden="1">
      <c r="A30" s="17" t="s">
        <v>40</v>
      </c>
      <c r="B30" s="44" t="s">
        <v>69</v>
      </c>
      <c r="C30" s="10" t="s">
        <v>33</v>
      </c>
      <c r="D30" s="10" t="s">
        <v>66</v>
      </c>
      <c r="E30" s="39">
        <f>F16</f>
        <v>11583920</v>
      </c>
      <c r="F30" s="39">
        <f>J16</f>
        <v>0</v>
      </c>
      <c r="G30" s="39">
        <f>N16</f>
        <v>0</v>
      </c>
      <c r="H30" s="23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32.25" customHeight="1" hidden="1">
      <c r="A31" s="17" t="s">
        <v>50</v>
      </c>
      <c r="B31" s="29" t="s">
        <v>51</v>
      </c>
      <c r="C31" s="30" t="s">
        <v>33</v>
      </c>
      <c r="D31" s="10" t="s">
        <v>45</v>
      </c>
      <c r="E31" s="41">
        <f>F18</f>
        <v>3669855.55</v>
      </c>
      <c r="F31" s="35">
        <f>J18</f>
        <v>0</v>
      </c>
      <c r="G31" s="35">
        <f>N18</f>
        <v>0</v>
      </c>
      <c r="H31" s="23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27" customHeight="1" hidden="1">
      <c r="A32" s="17" t="s">
        <v>40</v>
      </c>
      <c r="B32" s="29" t="s">
        <v>13</v>
      </c>
      <c r="C32" s="30" t="s">
        <v>33</v>
      </c>
      <c r="D32" s="30" t="s">
        <v>11</v>
      </c>
      <c r="E32" s="41">
        <v>19271912.73</v>
      </c>
      <c r="F32" s="35">
        <f>J23</f>
        <v>24508240</v>
      </c>
      <c r="G32" s="35">
        <f>N23</f>
        <v>28718000</v>
      </c>
      <c r="H32" s="2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65.25" customHeight="1" hidden="1">
      <c r="A33" s="17"/>
      <c r="B33" s="20" t="s">
        <v>28</v>
      </c>
      <c r="C33" s="28" t="s">
        <v>29</v>
      </c>
      <c r="D33" s="28" t="s">
        <v>38</v>
      </c>
      <c r="E33" s="40">
        <f>E34</f>
        <v>37345100</v>
      </c>
      <c r="F33" s="31">
        <f>F34</f>
        <v>16353000</v>
      </c>
      <c r="G33" s="31">
        <f>G34</f>
        <v>16353000</v>
      </c>
      <c r="H33" s="2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27" customHeight="1" hidden="1">
      <c r="A34" s="17"/>
      <c r="B34" s="16" t="s">
        <v>62</v>
      </c>
      <c r="C34" s="10" t="s">
        <v>30</v>
      </c>
      <c r="D34" s="10" t="s">
        <v>58</v>
      </c>
      <c r="E34" s="41">
        <v>37345100</v>
      </c>
      <c r="F34" s="35">
        <f>J21</f>
        <v>16353000</v>
      </c>
      <c r="G34" s="35">
        <f>N21</f>
        <v>16353000</v>
      </c>
      <c r="H34" s="2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27" customHeight="1" hidden="1">
      <c r="A35" s="17"/>
      <c r="B35" s="29"/>
      <c r="C35" s="30"/>
      <c r="D35" s="30"/>
      <c r="E35" s="41"/>
      <c r="F35" s="35"/>
      <c r="G35" s="35"/>
      <c r="H35" s="2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8.75" customHeight="1" hidden="1">
      <c r="A36" s="17"/>
      <c r="B36" s="29"/>
      <c r="C36" s="30"/>
      <c r="D36" s="10"/>
      <c r="E36" s="41"/>
      <c r="F36" s="35"/>
      <c r="G36" s="35"/>
      <c r="H36" s="2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20.25" hidden="1">
      <c r="A37" s="9"/>
      <c r="B37" s="12" t="s">
        <v>7</v>
      </c>
      <c r="C37" s="21"/>
      <c r="D37" s="21"/>
      <c r="E37" s="42">
        <f>E29+E33</f>
        <v>71870788.28</v>
      </c>
      <c r="F37" s="42">
        <f>F29+F33</f>
        <v>40861240</v>
      </c>
      <c r="G37" s="42">
        <f>G29+G33</f>
        <v>45071000</v>
      </c>
      <c r="H37" s="23"/>
      <c r="I37" s="14"/>
      <c r="J37" s="14"/>
      <c r="K37" s="14"/>
      <c r="L37" s="14"/>
      <c r="M37" s="14"/>
      <c r="N37" s="14"/>
      <c r="O37" s="14"/>
      <c r="P37" s="14"/>
      <c r="Q37" s="14"/>
    </row>
    <row r="38" spans="6:17" ht="12.75" hidden="1"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ht="12.75" hidden="1"/>
  </sheetData>
  <sheetProtection/>
  <mergeCells count="20">
    <mergeCell ref="N1:Q1"/>
    <mergeCell ref="N2:Q2"/>
    <mergeCell ref="N3:Q3"/>
    <mergeCell ref="B4:F4"/>
    <mergeCell ref="J14:J15"/>
    <mergeCell ref="N14:N15"/>
    <mergeCell ref="G14:I14"/>
    <mergeCell ref="F14:F15"/>
    <mergeCell ref="N4:Q4"/>
    <mergeCell ref="O14:Q14"/>
    <mergeCell ref="N6:Q6"/>
    <mergeCell ref="N7:Q7"/>
    <mergeCell ref="N8:Q8"/>
    <mergeCell ref="N9:Q9"/>
    <mergeCell ref="P13:Q13"/>
    <mergeCell ref="A14:A15"/>
    <mergeCell ref="B14:B15"/>
    <mergeCell ref="C14:E14"/>
    <mergeCell ref="A12:Q12"/>
    <mergeCell ref="K14:M14"/>
  </mergeCells>
  <printOptions horizontalCentered="1"/>
  <pageMargins left="0.3937007874015748" right="0.3937007874015748" top="0.5905511811023623" bottom="0.7874015748031497" header="0.5118110236220472" footer="0.5118110236220472"/>
  <pageSetup firstPageNumber="88" useFirstPageNumber="1" fitToHeight="0" fitToWidth="1" horizontalDpi="600" verticalDpi="600" orientation="landscape" paperSize="9" scale="40" r:id="rId1"/>
  <headerFooter alignWithMargins="0">
    <oddFooter>&amp;R&amp;P</oddFooter>
  </headerFooter>
  <rowBreaks count="1" manualBreakCount="1">
    <brk id="2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2022-12-09T07:13:08Z</cp:lastPrinted>
  <dcterms:created xsi:type="dcterms:W3CDTF">1996-10-08T23:32:33Z</dcterms:created>
  <dcterms:modified xsi:type="dcterms:W3CDTF">2022-12-09T07:13:12Z</dcterms:modified>
  <cp:category/>
  <cp:version/>
  <cp:contentType/>
  <cp:contentStatus/>
</cp:coreProperties>
</file>