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4 квартал\Совет депутатов\ПРОЕКТ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Бюджет!$K$61</definedName>
    <definedName name="SIGN" localSheetId="0">Бюджет!$A$16:$I$16</definedName>
    <definedName name="_xlnm.Print_Titles" localSheetId="0">Бюджет!$11:$11</definedName>
  </definedNames>
  <calcPr calcId="152511"/>
</workbook>
</file>

<file path=xl/calcChain.xml><?xml version="1.0" encoding="utf-8"?>
<calcChain xmlns="http://schemas.openxmlformats.org/spreadsheetml/2006/main">
  <c r="D54" i="1" l="1"/>
  <c r="E54" i="1" s="1"/>
  <c r="C54" i="1"/>
  <c r="D50" i="1"/>
  <c r="C50" i="1"/>
  <c r="D45" i="1"/>
  <c r="C45" i="1"/>
  <c r="D42" i="1"/>
  <c r="C42" i="1"/>
  <c r="D36" i="1"/>
  <c r="C36" i="1"/>
  <c r="D34" i="1"/>
  <c r="E34" i="1" s="1"/>
  <c r="C34" i="1"/>
  <c r="D29" i="1"/>
  <c r="E29" i="1" s="1"/>
  <c r="C29" i="1"/>
  <c r="D24" i="1"/>
  <c r="E24" i="1" s="1"/>
  <c r="C24" i="1"/>
  <c r="D20" i="1"/>
  <c r="C20" i="1"/>
  <c r="D12" i="1"/>
  <c r="C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30" i="1"/>
  <c r="E31" i="1"/>
  <c r="E32" i="1"/>
  <c r="E33" i="1"/>
  <c r="E35" i="1"/>
  <c r="E37" i="1"/>
  <c r="E38" i="1"/>
  <c r="E39" i="1"/>
  <c r="E40" i="1"/>
  <c r="E41" i="1"/>
  <c r="E43" i="1"/>
  <c r="E44" i="1"/>
  <c r="E46" i="1"/>
  <c r="E47" i="1"/>
  <c r="E48" i="1"/>
  <c r="E49" i="1"/>
  <c r="E51" i="1"/>
  <c r="E52" i="1"/>
  <c r="E53" i="1"/>
  <c r="E55" i="1"/>
  <c r="E50" i="1" l="1"/>
  <c r="E45" i="1"/>
  <c r="E42" i="1"/>
  <c r="E36" i="1"/>
  <c r="C56" i="1"/>
  <c r="D56" i="1"/>
  <c r="E12" i="1"/>
  <c r="E56" i="1" l="1"/>
</calcChain>
</file>

<file path=xl/sharedStrings.xml><?xml version="1.0" encoding="utf-8"?>
<sst xmlns="http://schemas.openxmlformats.org/spreadsheetml/2006/main" count="102" uniqueCount="102">
  <si>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</si>
  <si>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</si>
  <si>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</si>
  <si>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</si>
  <si>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</si>
  <si>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</si>
  <si>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</si>
  <si>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</si>
  <si>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</si>
  <si>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</si>
  <si>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</si>
  <si>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</si>
  <si>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</si>
  <si>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</si>
  <si>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</si>
  <si>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</si>
  <si>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</si>
  <si>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</si>
  <si>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</si>
  <si>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</si>
  <si>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</si>
  <si>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</si>
  <si>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</si>
  <si>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</si>
  <si>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</si>
  <si>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</si>
  <si>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</si>
  <si>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</si>
  <si>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</si>
  <si>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</si>
  <si>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</si>
  <si>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</si>
  <si>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</si>
  <si>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</si>
  <si>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</si>
  <si>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</si>
  <si>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</si>
  <si>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</si>
  <si>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</si>
  <si>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</si>
  <si>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</si>
  <si>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</si>
  <si>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</si>
  <si>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</si>
  <si>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</si>
  <si>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</si>
  <si>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</si>
  <si>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</si>
  <si>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</si>
  <si>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</si>
  <si>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</si>
  <si>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</si>
  <si>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</si>
  <si>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</si>
  <si>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</si>
  <si>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</si>
  <si>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</si>
  <si>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</si>
  <si>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</si>
  <si>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</si>
  <si>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</si>
  <si>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</si>
  <si>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</si>
  <si>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</si>
  <si>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</si>
  <si>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</si>
  <si>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</si>
  <si>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</si>
  <si>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</si>
  <si>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</si>
  <si>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</si>
  <si>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</si>
  <si>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</si>
  <si>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</si>
  <si>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</si>
  <si>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</si>
  <si>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</si>
  <si>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</si>
  <si>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</si>
  <si>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</si>
  <si>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</si>
  <si>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</si>
  <si>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</si>
  <si>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</si>
  <si>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</si>
  <si>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</si>
  <si>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(муниципального) внутреннего долга</t>
  </si>
  <si>
    <t>1301</t>
  </si>
  <si>
    <t>Итого</t>
  </si>
  <si>
    <t>% исполнения</t>
  </si>
  <si>
    <t>Приложение № 3</t>
  </si>
  <si>
    <t>к решению Совета депутатов</t>
  </si>
  <si>
    <t>Распределение бюджетных ассигнований по разделам и подразделам бюджетной классификации</t>
  </si>
  <si>
    <t>расходов бюджетов Российской Федерации</t>
  </si>
  <si>
    <t>Наименование показателя бюджетной классификации</t>
  </si>
  <si>
    <t>Раздел, подраздел</t>
  </si>
  <si>
    <t>Утвержденные бюджетные ассигнования</t>
  </si>
  <si>
    <t>Исполнено</t>
  </si>
  <si>
    <t>(руб.)</t>
  </si>
  <si>
    <t>в 2021 году</t>
  </si>
  <si>
    <t>ЗАТО г. Зеленогорск</t>
  </si>
  <si>
    <t>от 09.06.2022  № 40-179р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</si>
</sst>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top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6"/>
  <sheetViews>
    <sheetView showGridLines="0" tabSelected="1" view="pageBreakPreview" zoomScale="88" zoomScaleNormal="100" zoomScaleSheetLayoutView="88" workbookViewId="0">
      <selection activeCell="A5" sqref="A5"/>
    </sheetView>
  </sheetViews>
  <sheetFormatPr defaultRowHeight="12.75" customHeight="1" outlineLevelRow="2" x14ac:dyDescent="0.25"/>
  <cols>
    <col min="1" max="1" width="30.6640625" customWidth="1"/>
    <col min="2" max="2" width="10.33203125" customWidth="1"/>
    <col min="3" max="4" width="15.44140625" customWidth="1"/>
    <col min="5" max="5" width="12.33203125" customWidth="1"/>
    <col min="6" max="7" width="9.109375" hidden="1" customWidth="1"/>
    <col min="8" max="8" width="13.109375" hidden="1" customWidth="1"/>
    <col min="9" max="11" width="9.109375" customWidth="1"/>
  </cols>
  <sheetData>
    <row r="1" spans="1:11" ht="13.2" x14ac:dyDescent="0.25">
      <c r="A1" s="21" t="s">
        <v>90</v>
      </c>
      <c r="B1" s="21"/>
      <c r="C1" s="21"/>
      <c r="D1" s="21"/>
      <c r="E1" s="21"/>
      <c r="F1" s="1"/>
      <c r="G1" s="1"/>
      <c r="H1" s="1"/>
      <c r="I1" s="1"/>
      <c r="J1" s="1"/>
      <c r="K1" s="1"/>
    </row>
    <row r="2" spans="1:11" ht="13.2" x14ac:dyDescent="0.25">
      <c r="A2" s="21" t="s">
        <v>91</v>
      </c>
      <c r="B2" s="21"/>
      <c r="C2" s="21"/>
      <c r="D2" s="21"/>
      <c r="E2" s="21"/>
      <c r="F2" s="1"/>
      <c r="G2" s="1"/>
      <c r="H2" s="1"/>
      <c r="I2" s="1"/>
      <c r="J2" s="1"/>
      <c r="K2" s="1"/>
    </row>
    <row r="3" spans="1:11" ht="13.8" x14ac:dyDescent="0.25">
      <c r="A3" s="21" t="s">
        <v>100</v>
      </c>
      <c r="B3" s="21"/>
      <c r="C3" s="21"/>
      <c r="D3" s="21"/>
      <c r="E3" s="21"/>
      <c r="F3" s="2"/>
      <c r="G3" s="2"/>
      <c r="H3" s="2"/>
      <c r="I3" s="2"/>
      <c r="J3" s="2"/>
      <c r="K3" s="2"/>
    </row>
    <row r="4" spans="1:11" ht="13.8" x14ac:dyDescent="0.25">
      <c r="A4" s="21" t="s">
        <v>101</v>
      </c>
      <c r="B4" s="21"/>
      <c r="C4" s="21"/>
      <c r="D4" s="21"/>
      <c r="E4" s="21"/>
      <c r="F4" s="3"/>
      <c r="G4" s="2"/>
      <c r="H4" s="3"/>
      <c r="I4" s="3"/>
      <c r="J4" s="2"/>
      <c r="K4" s="2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3.2" customHeight="1" x14ac:dyDescent="0.25">
      <c r="A6" s="22" t="s">
        <v>92</v>
      </c>
      <c r="B6" s="22"/>
      <c r="C6" s="22"/>
      <c r="D6" s="22"/>
      <c r="E6" s="22"/>
      <c r="F6" s="7"/>
      <c r="G6" s="7"/>
      <c r="H6" s="7"/>
      <c r="I6" s="7"/>
      <c r="J6" s="4"/>
      <c r="K6" s="4"/>
    </row>
    <row r="7" spans="1:11" ht="13.2" customHeight="1" x14ac:dyDescent="0.25">
      <c r="A7" s="22" t="s">
        <v>93</v>
      </c>
      <c r="B7" s="22"/>
      <c r="C7" s="22"/>
      <c r="D7" s="22"/>
      <c r="E7" s="22"/>
      <c r="F7" s="7"/>
      <c r="G7" s="7"/>
      <c r="H7" s="7"/>
    </row>
    <row r="8" spans="1:11" ht="13.2" x14ac:dyDescent="0.25">
      <c r="A8" s="22" t="s">
        <v>99</v>
      </c>
      <c r="B8" s="22"/>
      <c r="C8" s="22"/>
      <c r="D8" s="22"/>
      <c r="E8" s="22"/>
      <c r="F8" s="7"/>
      <c r="G8" s="7"/>
      <c r="H8" s="7"/>
    </row>
    <row r="9" spans="1:11" ht="13.2" x14ac:dyDescent="0.25">
      <c r="A9" s="19"/>
      <c r="B9" s="20"/>
      <c r="C9" s="20"/>
      <c r="D9" s="20"/>
      <c r="E9" s="20"/>
      <c r="F9" s="20"/>
      <c r="G9" s="20"/>
      <c r="H9" s="20"/>
    </row>
    <row r="10" spans="1:11" ht="13.2" x14ac:dyDescent="0.25">
      <c r="A10" s="5"/>
      <c r="B10" s="5"/>
      <c r="C10" s="5"/>
      <c r="D10" s="5"/>
      <c r="E10" s="10" t="s">
        <v>98</v>
      </c>
      <c r="F10" s="5"/>
      <c r="G10" s="5"/>
      <c r="H10" s="5"/>
      <c r="I10" s="5"/>
      <c r="J10" s="1"/>
      <c r="K10" s="1"/>
    </row>
    <row r="11" spans="1:11" ht="46.2" customHeight="1" x14ac:dyDescent="0.25">
      <c r="A11" s="9" t="s">
        <v>94</v>
      </c>
      <c r="B11" s="9" t="s">
        <v>95</v>
      </c>
      <c r="C11" s="9" t="s">
        <v>96</v>
      </c>
      <c r="D11" s="9" t="s">
        <v>97</v>
      </c>
      <c r="E11" s="9" t="s">
        <v>89</v>
      </c>
    </row>
    <row r="12" spans="1:11" ht="22.2" customHeight="1" x14ac:dyDescent="0.25">
      <c r="A12" s="11" t="s">
        <v>0</v>
      </c>
      <c r="B12" s="12" t="s">
        <v>1</v>
      </c>
      <c r="C12" s="6">
        <f>SUM(C13:C19)</f>
        <v>167208991.80000001</v>
      </c>
      <c r="D12" s="6">
        <f>SUM(D13:D19)</f>
        <v>159588917.63999999</v>
      </c>
      <c r="E12" s="6">
        <f>ROUND(D12/C12*100,2)</f>
        <v>95.44</v>
      </c>
    </row>
    <row r="13" spans="1:11" ht="46.8" customHeight="1" outlineLevel="2" x14ac:dyDescent="0.25">
      <c r="A13" s="13" t="s">
        <v>2</v>
      </c>
      <c r="B13" s="14" t="s">
        <v>3</v>
      </c>
      <c r="C13" s="15">
        <v>2941647.7</v>
      </c>
      <c r="D13" s="15">
        <v>2803192.18</v>
      </c>
      <c r="E13" s="8">
        <f t="shared" ref="E13:E47" si="0">ROUND(D13/C13*100,2)</f>
        <v>95.29</v>
      </c>
    </row>
    <row r="14" spans="1:11" ht="59.4" customHeight="1" outlineLevel="2" x14ac:dyDescent="0.25">
      <c r="A14" s="13" t="s">
        <v>4</v>
      </c>
      <c r="B14" s="14" t="s">
        <v>5</v>
      </c>
      <c r="C14" s="15">
        <v>3744869.81</v>
      </c>
      <c r="D14" s="15">
        <v>3391865.42</v>
      </c>
      <c r="E14" s="8">
        <f t="shared" si="0"/>
        <v>90.57</v>
      </c>
    </row>
    <row r="15" spans="1:11" ht="70.2" customHeight="1" outlineLevel="2" x14ac:dyDescent="0.25">
      <c r="A15" s="13" t="s">
        <v>6</v>
      </c>
      <c r="B15" s="14" t="s">
        <v>7</v>
      </c>
      <c r="C15" s="15">
        <v>76020771.989999995</v>
      </c>
      <c r="D15" s="15">
        <v>73374657.780000001</v>
      </c>
      <c r="E15" s="8">
        <f t="shared" si="0"/>
        <v>96.52</v>
      </c>
    </row>
    <row r="16" spans="1:11" ht="19.2" customHeight="1" outlineLevel="2" x14ac:dyDescent="0.25">
      <c r="A16" s="13" t="s">
        <v>8</v>
      </c>
      <c r="B16" s="14" t="s">
        <v>9</v>
      </c>
      <c r="C16" s="15">
        <v>9100</v>
      </c>
      <c r="D16" s="15">
        <v>9100</v>
      </c>
      <c r="E16" s="8">
        <f t="shared" si="0"/>
        <v>100</v>
      </c>
    </row>
    <row r="17" spans="1:5" ht="52.8" customHeight="1" outlineLevel="2" x14ac:dyDescent="0.25">
      <c r="A17" s="13" t="s">
        <v>10</v>
      </c>
      <c r="B17" s="14" t="s">
        <v>11</v>
      </c>
      <c r="C17" s="15">
        <v>19953800</v>
      </c>
      <c r="D17" s="15">
        <v>19786225.079999998</v>
      </c>
      <c r="E17" s="8">
        <f t="shared" si="0"/>
        <v>99.16</v>
      </c>
    </row>
    <row r="18" spans="1:5" ht="19.8" customHeight="1" outlineLevel="2" x14ac:dyDescent="0.25">
      <c r="A18" s="13" t="s">
        <v>12</v>
      </c>
      <c r="B18" s="14" t="s">
        <v>13</v>
      </c>
      <c r="C18" s="15">
        <v>950000</v>
      </c>
      <c r="D18" s="15">
        <v>0</v>
      </c>
      <c r="E18" s="8">
        <f t="shared" si="0"/>
        <v>0</v>
      </c>
    </row>
    <row r="19" spans="1:5" ht="18" customHeight="1" outlineLevel="2" x14ac:dyDescent="0.25">
      <c r="A19" s="13" t="s">
        <v>14</v>
      </c>
      <c r="B19" s="14" t="s">
        <v>15</v>
      </c>
      <c r="C19" s="15">
        <v>63588802.299999997</v>
      </c>
      <c r="D19" s="15">
        <v>60223877.18</v>
      </c>
      <c r="E19" s="8">
        <f t="shared" si="0"/>
        <v>94.71</v>
      </c>
    </row>
    <row r="20" spans="1:5" ht="40.799999999999997" customHeight="1" x14ac:dyDescent="0.25">
      <c r="A20" s="11" t="s">
        <v>16</v>
      </c>
      <c r="B20" s="12" t="s">
        <v>17</v>
      </c>
      <c r="C20" s="6">
        <f>SUM(C21:C23)</f>
        <v>19682469.859999999</v>
      </c>
      <c r="D20" s="6">
        <f>SUM(D21:D23)</f>
        <v>18905228.549999997</v>
      </c>
      <c r="E20" s="6">
        <f t="shared" si="0"/>
        <v>96.05</v>
      </c>
    </row>
    <row r="21" spans="1:5" ht="17.399999999999999" customHeight="1" outlineLevel="2" x14ac:dyDescent="0.25">
      <c r="A21" s="13" t="s">
        <v>18</v>
      </c>
      <c r="B21" s="14" t="s">
        <v>19</v>
      </c>
      <c r="C21" s="15">
        <v>657500</v>
      </c>
      <c r="D21" s="15">
        <v>611361.97</v>
      </c>
      <c r="E21" s="8">
        <f t="shared" si="0"/>
        <v>92.98</v>
      </c>
    </row>
    <row r="22" spans="1:5" ht="51.6" customHeight="1" outlineLevel="2" x14ac:dyDescent="0.25">
      <c r="A22" s="13" t="s">
        <v>20</v>
      </c>
      <c r="B22" s="14" t="s">
        <v>21</v>
      </c>
      <c r="C22" s="15">
        <v>18976969.859999999</v>
      </c>
      <c r="D22" s="15">
        <v>18252452.579999998</v>
      </c>
      <c r="E22" s="8">
        <f t="shared" si="0"/>
        <v>96.18</v>
      </c>
    </row>
    <row r="23" spans="1:5" ht="43.8" customHeight="1" outlineLevel="2" x14ac:dyDescent="0.25">
      <c r="A23" s="13" t="s">
        <v>22</v>
      </c>
      <c r="B23" s="14" t="s">
        <v>23</v>
      </c>
      <c r="C23" s="15">
        <v>48000</v>
      </c>
      <c r="D23" s="15">
        <v>41414</v>
      </c>
      <c r="E23" s="8">
        <f t="shared" si="0"/>
        <v>86.28</v>
      </c>
    </row>
    <row r="24" spans="1:5" ht="21" customHeight="1" x14ac:dyDescent="0.25">
      <c r="A24" s="11" t="s">
        <v>24</v>
      </c>
      <c r="B24" s="12" t="s">
        <v>25</v>
      </c>
      <c r="C24" s="6">
        <f>SUM(C25:C28)</f>
        <v>299976756.13</v>
      </c>
      <c r="D24" s="6">
        <f>SUM(D25:D28)</f>
        <v>295755710.50999999</v>
      </c>
      <c r="E24" s="6">
        <f t="shared" si="0"/>
        <v>98.59</v>
      </c>
    </row>
    <row r="25" spans="1:5" ht="19.8" customHeight="1" outlineLevel="2" x14ac:dyDescent="0.25">
      <c r="A25" s="13" t="s">
        <v>26</v>
      </c>
      <c r="B25" s="14" t="s">
        <v>27</v>
      </c>
      <c r="C25" s="15">
        <v>10422272.48</v>
      </c>
      <c r="D25" s="15">
        <v>10401751.85</v>
      </c>
      <c r="E25" s="8">
        <f t="shared" si="0"/>
        <v>99.8</v>
      </c>
    </row>
    <row r="26" spans="1:5" ht="17.399999999999999" customHeight="1" outlineLevel="2" x14ac:dyDescent="0.25">
      <c r="A26" s="13" t="s">
        <v>28</v>
      </c>
      <c r="B26" s="14" t="s">
        <v>29</v>
      </c>
      <c r="C26" s="15">
        <v>86891906.569999993</v>
      </c>
      <c r="D26" s="15">
        <v>86891906.569999993</v>
      </c>
      <c r="E26" s="8">
        <f t="shared" si="0"/>
        <v>100</v>
      </c>
    </row>
    <row r="27" spans="1:5" ht="18.600000000000001" customHeight="1" outlineLevel="2" x14ac:dyDescent="0.25">
      <c r="A27" s="13" t="s">
        <v>30</v>
      </c>
      <c r="B27" s="14" t="s">
        <v>31</v>
      </c>
      <c r="C27" s="15">
        <v>193337577.08000001</v>
      </c>
      <c r="D27" s="15">
        <v>189694614.47999999</v>
      </c>
      <c r="E27" s="8">
        <f t="shared" si="0"/>
        <v>98.12</v>
      </c>
    </row>
    <row r="28" spans="1:5" ht="29.4" customHeight="1" outlineLevel="2" x14ac:dyDescent="0.25">
      <c r="A28" s="13" t="s">
        <v>32</v>
      </c>
      <c r="B28" s="14" t="s">
        <v>33</v>
      </c>
      <c r="C28" s="15">
        <v>9325000</v>
      </c>
      <c r="D28" s="15">
        <v>8767437.6099999994</v>
      </c>
      <c r="E28" s="8">
        <f t="shared" si="0"/>
        <v>94.02</v>
      </c>
    </row>
    <row r="29" spans="1:5" ht="28.2" customHeight="1" x14ac:dyDescent="0.25">
      <c r="A29" s="11" t="s">
        <v>34</v>
      </c>
      <c r="B29" s="12" t="s">
        <v>35</v>
      </c>
      <c r="C29" s="6">
        <f>SUM(C30:C33)</f>
        <v>212949085.34999999</v>
      </c>
      <c r="D29" s="6">
        <f>SUM(D30:D33)</f>
        <v>205629806.24000001</v>
      </c>
      <c r="E29" s="6">
        <f t="shared" si="0"/>
        <v>96.56</v>
      </c>
    </row>
    <row r="30" spans="1:5" ht="19.2" customHeight="1" outlineLevel="2" x14ac:dyDescent="0.25">
      <c r="A30" s="13" t="s">
        <v>36</v>
      </c>
      <c r="B30" s="14" t="s">
        <v>37</v>
      </c>
      <c r="C30" s="15">
        <v>23311898.93</v>
      </c>
      <c r="D30" s="15">
        <v>21158160.390000001</v>
      </c>
      <c r="E30" s="8">
        <f t="shared" si="0"/>
        <v>90.76</v>
      </c>
    </row>
    <row r="31" spans="1:5" ht="18" customHeight="1" outlineLevel="2" x14ac:dyDescent="0.25">
      <c r="A31" s="13" t="s">
        <v>38</v>
      </c>
      <c r="B31" s="14" t="s">
        <v>39</v>
      </c>
      <c r="C31" s="15">
        <v>16485966.960000001</v>
      </c>
      <c r="D31" s="15">
        <v>14161281.68</v>
      </c>
      <c r="E31" s="8">
        <f t="shared" si="0"/>
        <v>85.9</v>
      </c>
    </row>
    <row r="32" spans="1:5" ht="16.8" customHeight="1" outlineLevel="2" x14ac:dyDescent="0.25">
      <c r="A32" s="13" t="s">
        <v>40</v>
      </c>
      <c r="B32" s="14" t="s">
        <v>41</v>
      </c>
      <c r="C32" s="15">
        <v>120234994.92</v>
      </c>
      <c r="D32" s="15">
        <v>118167656.37</v>
      </c>
      <c r="E32" s="8">
        <f t="shared" si="0"/>
        <v>98.28</v>
      </c>
    </row>
    <row r="33" spans="1:5" ht="24" customHeight="1" outlineLevel="2" x14ac:dyDescent="0.25">
      <c r="A33" s="13" t="s">
        <v>42</v>
      </c>
      <c r="B33" s="14" t="s">
        <v>43</v>
      </c>
      <c r="C33" s="15">
        <v>52916224.539999999</v>
      </c>
      <c r="D33" s="15">
        <v>52142707.799999997</v>
      </c>
      <c r="E33" s="8">
        <f t="shared" si="0"/>
        <v>98.54</v>
      </c>
    </row>
    <row r="34" spans="1:5" ht="22.2" customHeight="1" x14ac:dyDescent="0.25">
      <c r="A34" s="11" t="s">
        <v>44</v>
      </c>
      <c r="B34" s="12" t="s">
        <v>45</v>
      </c>
      <c r="C34" s="6">
        <f>C35</f>
        <v>8657600</v>
      </c>
      <c r="D34" s="6">
        <f>D35</f>
        <v>8402376.6199999992</v>
      </c>
      <c r="E34" s="6">
        <f t="shared" si="0"/>
        <v>97.05</v>
      </c>
    </row>
    <row r="35" spans="1:5" ht="28.2" customHeight="1" outlineLevel="2" x14ac:dyDescent="0.25">
      <c r="A35" s="13" t="s">
        <v>46</v>
      </c>
      <c r="B35" s="14" t="s">
        <v>47</v>
      </c>
      <c r="C35" s="15">
        <v>8657600</v>
      </c>
      <c r="D35" s="15">
        <v>8402376.6199999992</v>
      </c>
      <c r="E35" s="8">
        <f t="shared" si="0"/>
        <v>97.05</v>
      </c>
    </row>
    <row r="36" spans="1:5" ht="18" customHeight="1" x14ac:dyDescent="0.25">
      <c r="A36" s="11" t="s">
        <v>48</v>
      </c>
      <c r="B36" s="12" t="s">
        <v>49</v>
      </c>
      <c r="C36" s="6">
        <f>SUM(C37:C41)</f>
        <v>1540416551.4100001</v>
      </c>
      <c r="D36" s="6">
        <f>SUM(D37:D41)</f>
        <v>1536090186.1699998</v>
      </c>
      <c r="E36" s="6">
        <f t="shared" si="0"/>
        <v>99.72</v>
      </c>
    </row>
    <row r="37" spans="1:5" ht="21" customHeight="1" outlineLevel="2" x14ac:dyDescent="0.25">
      <c r="A37" s="13" t="s">
        <v>50</v>
      </c>
      <c r="B37" s="14" t="s">
        <v>51</v>
      </c>
      <c r="C37" s="15">
        <v>679355507.03999996</v>
      </c>
      <c r="D37" s="15">
        <v>679213313.38</v>
      </c>
      <c r="E37" s="8">
        <f t="shared" si="0"/>
        <v>99.98</v>
      </c>
    </row>
    <row r="38" spans="1:5" ht="19.2" customHeight="1" outlineLevel="2" x14ac:dyDescent="0.25">
      <c r="A38" s="13" t="s">
        <v>52</v>
      </c>
      <c r="B38" s="14" t="s">
        <v>53</v>
      </c>
      <c r="C38" s="15">
        <v>572751505.57000005</v>
      </c>
      <c r="D38" s="15">
        <v>571862645.40999997</v>
      </c>
      <c r="E38" s="8">
        <f t="shared" si="0"/>
        <v>99.84</v>
      </c>
    </row>
    <row r="39" spans="1:5" ht="16.8" customHeight="1" outlineLevel="2" x14ac:dyDescent="0.25">
      <c r="A39" s="13" t="s">
        <v>54</v>
      </c>
      <c r="B39" s="14" t="s">
        <v>55</v>
      </c>
      <c r="C39" s="15">
        <v>171291834.44999999</v>
      </c>
      <c r="D39" s="15">
        <v>171117723.62</v>
      </c>
      <c r="E39" s="8">
        <f t="shared" si="0"/>
        <v>99.9</v>
      </c>
    </row>
    <row r="40" spans="1:5" ht="17.399999999999999" customHeight="1" outlineLevel="2" x14ac:dyDescent="0.25">
      <c r="A40" s="13" t="s">
        <v>56</v>
      </c>
      <c r="B40" s="14" t="s">
        <v>57</v>
      </c>
      <c r="C40" s="15">
        <v>31210671.350000001</v>
      </c>
      <c r="D40" s="15">
        <v>28644122.84</v>
      </c>
      <c r="E40" s="8">
        <f t="shared" si="0"/>
        <v>91.78</v>
      </c>
    </row>
    <row r="41" spans="1:5" ht="18" customHeight="1" outlineLevel="2" x14ac:dyDescent="0.25">
      <c r="A41" s="13" t="s">
        <v>58</v>
      </c>
      <c r="B41" s="14" t="s">
        <v>59</v>
      </c>
      <c r="C41" s="15">
        <v>85807033</v>
      </c>
      <c r="D41" s="15">
        <v>85252380.920000002</v>
      </c>
      <c r="E41" s="8">
        <f t="shared" si="0"/>
        <v>99.35</v>
      </c>
    </row>
    <row r="42" spans="1:5" ht="21" customHeight="1" x14ac:dyDescent="0.25">
      <c r="A42" s="11" t="s">
        <v>60</v>
      </c>
      <c r="B42" s="12" t="s">
        <v>61</v>
      </c>
      <c r="C42" s="6">
        <f>SUM(C43:C44)</f>
        <v>241744891.19999999</v>
      </c>
      <c r="D42" s="6">
        <f>SUM(D43:D44)</f>
        <v>241256877.07000002</v>
      </c>
      <c r="E42" s="6">
        <f t="shared" si="0"/>
        <v>99.8</v>
      </c>
    </row>
    <row r="43" spans="1:5" ht="18.600000000000001" customHeight="1" outlineLevel="2" x14ac:dyDescent="0.25">
      <c r="A43" s="13" t="s">
        <v>62</v>
      </c>
      <c r="B43" s="14" t="s">
        <v>63</v>
      </c>
      <c r="C43" s="15">
        <v>176630491.19999999</v>
      </c>
      <c r="D43" s="15">
        <v>176434118.61000001</v>
      </c>
      <c r="E43" s="8">
        <f t="shared" si="0"/>
        <v>99.89</v>
      </c>
    </row>
    <row r="44" spans="1:5" ht="25.8" customHeight="1" outlineLevel="2" x14ac:dyDescent="0.25">
      <c r="A44" s="13" t="s">
        <v>64</v>
      </c>
      <c r="B44" s="14" t="s">
        <v>65</v>
      </c>
      <c r="C44" s="15">
        <v>65114400</v>
      </c>
      <c r="D44" s="15">
        <v>64822758.460000001</v>
      </c>
      <c r="E44" s="8">
        <f t="shared" si="0"/>
        <v>99.55</v>
      </c>
    </row>
    <row r="45" spans="1:5" ht="21" customHeight="1" x14ac:dyDescent="0.25">
      <c r="A45" s="11" t="s">
        <v>66</v>
      </c>
      <c r="B45" s="12" t="s">
        <v>67</v>
      </c>
      <c r="C45" s="6">
        <f>SUM(C46:C49)</f>
        <v>69638342.409999996</v>
      </c>
      <c r="D45" s="6">
        <f>SUM(D46:D49)</f>
        <v>62515488.120000005</v>
      </c>
      <c r="E45" s="6">
        <f t="shared" si="0"/>
        <v>89.77</v>
      </c>
    </row>
    <row r="46" spans="1:5" ht="18.600000000000001" customHeight="1" outlineLevel="2" x14ac:dyDescent="0.25">
      <c r="A46" s="13" t="s">
        <v>68</v>
      </c>
      <c r="B46" s="14" t="s">
        <v>69</v>
      </c>
      <c r="C46" s="15">
        <v>6547000</v>
      </c>
      <c r="D46" s="15">
        <v>5676750.7999999998</v>
      </c>
      <c r="E46" s="8">
        <f t="shared" si="0"/>
        <v>86.71</v>
      </c>
    </row>
    <row r="47" spans="1:5" ht="19.8" customHeight="1" outlineLevel="2" x14ac:dyDescent="0.25">
      <c r="A47" s="13" t="s">
        <v>70</v>
      </c>
      <c r="B47" s="14" t="s">
        <v>71</v>
      </c>
      <c r="C47" s="15">
        <v>39445672.340000004</v>
      </c>
      <c r="D47" s="15">
        <v>33350090.010000002</v>
      </c>
      <c r="E47" s="8">
        <f t="shared" si="0"/>
        <v>84.55</v>
      </c>
    </row>
    <row r="48" spans="1:5" ht="19.8" customHeight="1" outlineLevel="2" x14ac:dyDescent="0.25">
      <c r="A48" s="13" t="s">
        <v>72</v>
      </c>
      <c r="B48" s="14" t="s">
        <v>73</v>
      </c>
      <c r="C48" s="15">
        <v>22617183.07</v>
      </c>
      <c r="D48" s="15">
        <v>22464600</v>
      </c>
      <c r="E48" s="8">
        <f t="shared" ref="E48:E56" si="1">ROUND(D48/C48*100,2)</f>
        <v>99.33</v>
      </c>
    </row>
    <row r="49" spans="1:5" ht="27" customHeight="1" outlineLevel="2" x14ac:dyDescent="0.25">
      <c r="A49" s="13" t="s">
        <v>74</v>
      </c>
      <c r="B49" s="14" t="s">
        <v>75</v>
      </c>
      <c r="C49" s="15">
        <v>1028487</v>
      </c>
      <c r="D49" s="15">
        <v>1024047.31</v>
      </c>
      <c r="E49" s="8">
        <f t="shared" si="1"/>
        <v>99.57</v>
      </c>
    </row>
    <row r="50" spans="1:5" ht="18" customHeight="1" x14ac:dyDescent="0.25">
      <c r="A50" s="11" t="s">
        <v>76</v>
      </c>
      <c r="B50" s="12" t="s">
        <v>77</v>
      </c>
      <c r="C50" s="6">
        <f>SUM(C51:C53)</f>
        <v>371882929.71000004</v>
      </c>
      <c r="D50" s="6">
        <f>SUM(D51:D53)</f>
        <v>343871936.17000002</v>
      </c>
      <c r="E50" s="6">
        <f t="shared" si="1"/>
        <v>92.47</v>
      </c>
    </row>
    <row r="51" spans="1:5" ht="19.8" customHeight="1" outlineLevel="2" x14ac:dyDescent="0.25">
      <c r="A51" s="13" t="s">
        <v>78</v>
      </c>
      <c r="B51" s="14" t="s">
        <v>79</v>
      </c>
      <c r="C51" s="15">
        <v>306141752.79000002</v>
      </c>
      <c r="D51" s="15">
        <v>278404882.29000002</v>
      </c>
      <c r="E51" s="8">
        <f t="shared" si="1"/>
        <v>90.94</v>
      </c>
    </row>
    <row r="52" spans="1:5" ht="18" customHeight="1" outlineLevel="2" x14ac:dyDescent="0.25">
      <c r="A52" s="13" t="s">
        <v>80</v>
      </c>
      <c r="B52" s="14" t="s">
        <v>81</v>
      </c>
      <c r="C52" s="15">
        <v>58157776.920000002</v>
      </c>
      <c r="D52" s="15">
        <v>58014160.090000004</v>
      </c>
      <c r="E52" s="8">
        <f t="shared" si="1"/>
        <v>99.75</v>
      </c>
    </row>
    <row r="53" spans="1:5" ht="27" customHeight="1" outlineLevel="2" x14ac:dyDescent="0.25">
      <c r="A53" s="13" t="s">
        <v>82</v>
      </c>
      <c r="B53" s="14" t="s">
        <v>83</v>
      </c>
      <c r="C53" s="15">
        <v>7583400</v>
      </c>
      <c r="D53" s="15">
        <v>7452893.79</v>
      </c>
      <c r="E53" s="8">
        <f t="shared" si="1"/>
        <v>98.28</v>
      </c>
    </row>
    <row r="54" spans="1:5" ht="28.2" customHeight="1" x14ac:dyDescent="0.25">
      <c r="A54" s="11" t="s">
        <v>84</v>
      </c>
      <c r="B54" s="12" t="s">
        <v>85</v>
      </c>
      <c r="C54" s="6">
        <f>C55</f>
        <v>774900</v>
      </c>
      <c r="D54" s="6">
        <f>D55</f>
        <v>0</v>
      </c>
      <c r="E54" s="6">
        <f t="shared" si="1"/>
        <v>0</v>
      </c>
    </row>
    <row r="55" spans="1:5" ht="28.8" customHeight="1" outlineLevel="2" x14ac:dyDescent="0.25">
      <c r="A55" s="13" t="s">
        <v>86</v>
      </c>
      <c r="B55" s="14" t="s">
        <v>87</v>
      </c>
      <c r="C55" s="15">
        <v>774900</v>
      </c>
      <c r="D55" s="15">
        <v>0</v>
      </c>
      <c r="E55" s="8">
        <f t="shared" si="1"/>
        <v>0</v>
      </c>
    </row>
    <row r="56" spans="1:5" ht="23.4" customHeight="1" x14ac:dyDescent="0.25">
      <c r="A56" s="16" t="s">
        <v>88</v>
      </c>
      <c r="B56" s="17"/>
      <c r="C56" s="18">
        <f>C12+C20+C24+C29+C34+C36+C42+C45+C50+C54</f>
        <v>2932932517.8699999</v>
      </c>
      <c r="D56" s="18">
        <f>D12+D20+D24+D29+D34+D36+D42+D45+D50+D54</f>
        <v>2872016527.0900002</v>
      </c>
      <c r="E56" s="6">
        <f t="shared" si="1"/>
        <v>97.92</v>
      </c>
    </row>
  </sheetData>
  <mergeCells count="8">
    <mergeCell ref="A9:H9"/>
    <mergeCell ref="A1:E1"/>
    <mergeCell ref="A2:E2"/>
    <mergeCell ref="A3:E3"/>
    <mergeCell ref="A4:E4"/>
    <mergeCell ref="A6:E6"/>
    <mergeCell ref="A7:E7"/>
    <mergeCell ref="A8:E8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>
    <oddFooter xml:space="preserve">&amp;R&amp;P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rep:2.54.0.50</dc:description>
  <cp:lastModifiedBy>Оружило Наталья Валерьевна</cp:lastModifiedBy>
  <cp:lastPrinted>2022-06-09T02:14:16Z</cp:lastPrinted>
  <dcterms:created xsi:type="dcterms:W3CDTF">2022-02-22T08:48:07Z</dcterms:created>
  <dcterms:modified xsi:type="dcterms:W3CDTF">2022-06-09T02:14:42Z</dcterms:modified>
</cp:coreProperties>
</file>