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'Лист1'!$A$1:$Q$38</definedName>
  </definedNames>
  <calcPr fullCalcOnLoad="1"/>
</workbook>
</file>

<file path=xl/sharedStrings.xml><?xml version="1.0" encoding="utf-8"?>
<sst xmlns="http://schemas.openxmlformats.org/spreadsheetml/2006/main" count="113" uniqueCount="74">
  <si>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</si>
  <si>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</si>
  <si>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</si>
  <si>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</si>
  <si>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</si>
  <si>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</si>
  <si>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</si>
  <si>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</si>
  <si>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</si>
  <si>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</si>
  <si>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</si>
  <si>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</si>
  <si>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</si>
  <si>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</si>
  <si>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</si>
  <si>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</si>
  <si>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</si>
  <si>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</si>
  <si>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</si>
  <si>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</si>
  <si>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</si>
  <si>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</si>
  <si>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2022 год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</si>
  <si>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</si>
  <si>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</si>
  <si>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</si>
  <si>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</si>
  <si>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</si>
  <si>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</si>
  <si>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</si>
  <si>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</si>
  <si>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</si>
  <si>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</si>
  <si>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</si>
  <si>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</si>
  <si>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</si>
  <si>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</si>
  <si>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</si>
  <si>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</si>
  <si>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</si>
  <si>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</si>
  <si>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</si>
  <si>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</si>
  <si>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Объекты жилищного хозяйства</t>
  </si>
  <si>
    <t>0501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</si>
  <si>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</si>
  <si>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Жилищное хозяйство</t>
  </si>
  <si>
    <t>1100000000</t>
  </si>
  <si>
    <t>1110000000</t>
  </si>
  <si>
    <t>2023 год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</si>
  <si>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</si>
  <si>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</si>
  <si>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</si>
  <si>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</si>
  <si>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</si>
  <si>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</si>
  <si>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</si>
  <si>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3.2.</t>
  </si>
  <si>
    <t>Благоустройство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</si>
  <si>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</si>
  <si>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</si>
  <si>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</si>
  <si>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от 16.12.2021  № 36-159р</t>
  </si>
  <si>
    <t xml:space="preserve">Объем бюджетных инвестиций в форме капитальных вложений в объекты недвижимого имущества муниципальной собственности  на 2022 год и плановый период 2023-2024 годов    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</si>
  <si>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</si>
  <si>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>111F367483  111F367484 111F36748S</t>
  </si>
  <si>
    <t>1003</t>
  </si>
  <si>
    <t>Объекты социального обеспечения населения</t>
  </si>
  <si>
    <t>1250075870</t>
  </si>
  <si>
    <t>2024 год</t>
  </si>
  <si>
    <t>Социальное обеспечение населения</t>
  </si>
  <si>
    <t>к решению Совета депутатов</t>
  </si>
  <si>
    <t>Приложение № 6</t>
  </si>
  <si>
    <t>от 24.03.2022  №  38-165р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</si>
</sst>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75" zoomScaleNormal="75" zoomScaleSheetLayoutView="75" zoomScalePageLayoutView="0" workbookViewId="0" topLeftCell="E1">
      <selection activeCell="N5" sqref="N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3.00390625" style="0" customWidth="1"/>
    <col min="7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3.421875" style="0" customWidth="1"/>
    <col min="15" max="15" width="12.710937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52" t="s">
        <v>72</v>
      </c>
      <c r="O1" s="52"/>
      <c r="P1" s="52"/>
      <c r="Q1" s="52"/>
    </row>
    <row r="2" spans="14:17" s="13" customFormat="1" ht="20.25">
      <c r="N2" s="52" t="s">
        <v>71</v>
      </c>
      <c r="O2" s="52"/>
      <c r="P2" s="52"/>
      <c r="Q2" s="52"/>
    </row>
    <row r="3" spans="14:17" s="13" customFormat="1" ht="20.25">
      <c r="N3" s="52" t="s">
        <v>41</v>
      </c>
      <c r="O3" s="52"/>
      <c r="P3" s="52"/>
      <c r="Q3" s="52"/>
    </row>
    <row r="4" spans="2:17" s="13" customFormat="1" ht="20.25">
      <c r="B4" s="60"/>
      <c r="C4" s="60"/>
      <c r="D4" s="60"/>
      <c r="E4" s="60"/>
      <c r="F4" s="60"/>
      <c r="N4" s="52" t="s">
        <v>73</v>
      </c>
      <c r="O4" s="52"/>
      <c r="P4" s="52"/>
      <c r="Q4" s="52"/>
    </row>
    <row r="5" spans="2:17" s="13" customFormat="1" ht="20.25">
      <c r="B5" s="46"/>
      <c r="C5" s="46"/>
      <c r="D5" s="46"/>
      <c r="E5" s="46"/>
      <c r="F5" s="46"/>
      <c r="N5" s="45"/>
      <c r="O5" s="45"/>
      <c r="P5" s="45"/>
      <c r="Q5" s="45"/>
    </row>
    <row r="6" spans="2:17" s="13" customFormat="1" ht="20.25">
      <c r="B6" s="46"/>
      <c r="C6" s="46"/>
      <c r="D6" s="46"/>
      <c r="E6" s="46"/>
      <c r="F6" s="46"/>
      <c r="N6" s="52" t="s">
        <v>72</v>
      </c>
      <c r="O6" s="52"/>
      <c r="P6" s="52"/>
      <c r="Q6" s="52"/>
    </row>
    <row r="7" spans="2:17" s="13" customFormat="1" ht="20.25">
      <c r="B7" s="46"/>
      <c r="C7" s="46"/>
      <c r="D7" s="46"/>
      <c r="E7" s="46"/>
      <c r="F7" s="46"/>
      <c r="N7" s="52" t="s">
        <v>71</v>
      </c>
      <c r="O7" s="52"/>
      <c r="P7" s="52"/>
      <c r="Q7" s="52"/>
    </row>
    <row r="8" spans="2:17" s="13" customFormat="1" ht="20.25">
      <c r="B8" s="46"/>
      <c r="C8" s="46"/>
      <c r="D8" s="46"/>
      <c r="E8" s="46"/>
      <c r="F8" s="46"/>
      <c r="N8" s="52" t="s">
        <v>41</v>
      </c>
      <c r="O8" s="52"/>
      <c r="P8" s="52"/>
      <c r="Q8" s="52"/>
    </row>
    <row r="9" spans="2:17" s="13" customFormat="1" ht="20.25">
      <c r="B9" s="46"/>
      <c r="C9" s="46"/>
      <c r="D9" s="46"/>
      <c r="E9" s="46"/>
      <c r="F9" s="46"/>
      <c r="N9" s="52" t="s">
        <v>62</v>
      </c>
      <c r="O9" s="52"/>
      <c r="P9" s="52"/>
      <c r="Q9" s="52"/>
    </row>
    <row r="10" spans="2:17" s="13" customFormat="1" ht="15.75">
      <c r="B10" s="46"/>
      <c r="C10" s="46"/>
      <c r="D10" s="46"/>
      <c r="E10" s="46"/>
      <c r="F10" s="46"/>
      <c r="N10"/>
      <c r="O10"/>
      <c r="P10"/>
      <c r="Q10"/>
    </row>
    <row r="12" spans="1:17" ht="32.25" customHeight="1">
      <c r="A12" s="59" t="s">
        <v>63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35.25" customHeight="1">
      <c r="A13" s="6"/>
      <c r="B13" s="4" t="s">
        <v>5</v>
      </c>
      <c r="C13" s="6"/>
      <c r="D13" s="6"/>
      <c r="E13" s="6"/>
      <c r="F13" s="6"/>
      <c r="G13" s="6"/>
      <c r="H13" s="7"/>
      <c r="I13" s="7"/>
      <c r="P13" s="53" t="s">
        <v>27</v>
      </c>
      <c r="Q13" s="53"/>
    </row>
    <row r="14" spans="1:17" ht="51" customHeight="1">
      <c r="A14" s="54" t="s">
        <v>0</v>
      </c>
      <c r="B14" s="54" t="s">
        <v>16</v>
      </c>
      <c r="C14" s="56" t="s">
        <v>1</v>
      </c>
      <c r="D14" s="57"/>
      <c r="E14" s="58"/>
      <c r="F14" s="61" t="s">
        <v>21</v>
      </c>
      <c r="G14" s="56" t="s">
        <v>4</v>
      </c>
      <c r="H14" s="57"/>
      <c r="I14" s="58"/>
      <c r="J14" s="61" t="s">
        <v>42</v>
      </c>
      <c r="K14" s="56" t="s">
        <v>4</v>
      </c>
      <c r="L14" s="57"/>
      <c r="M14" s="58"/>
      <c r="N14" s="61" t="s">
        <v>64</v>
      </c>
      <c r="O14" s="56" t="s">
        <v>4</v>
      </c>
      <c r="P14" s="57"/>
      <c r="Q14" s="58"/>
    </row>
    <row r="15" spans="1:17" ht="117.75" customHeight="1">
      <c r="A15" s="55"/>
      <c r="B15" s="55"/>
      <c r="C15" s="1" t="s">
        <v>35</v>
      </c>
      <c r="D15" s="1" t="s">
        <v>2</v>
      </c>
      <c r="E15" s="1" t="s">
        <v>3</v>
      </c>
      <c r="F15" s="62"/>
      <c r="G15" s="5" t="s">
        <v>8</v>
      </c>
      <c r="H15" s="5" t="s">
        <v>9</v>
      </c>
      <c r="I15" s="5" t="s">
        <v>10</v>
      </c>
      <c r="J15" s="62"/>
      <c r="K15" s="5" t="s">
        <v>8</v>
      </c>
      <c r="L15" s="5" t="s">
        <v>9</v>
      </c>
      <c r="M15" s="5" t="s">
        <v>10</v>
      </c>
      <c r="N15" s="62"/>
      <c r="O15" s="5" t="s">
        <v>8</v>
      </c>
      <c r="P15" s="5" t="s">
        <v>9</v>
      </c>
      <c r="Q15" s="5" t="s">
        <v>10</v>
      </c>
    </row>
    <row r="16" spans="1:17" ht="30" customHeight="1">
      <c r="A16" s="17" t="s">
        <v>6</v>
      </c>
      <c r="B16" s="25" t="s">
        <v>43</v>
      </c>
      <c r="C16" s="34" t="s">
        <v>44</v>
      </c>
      <c r="D16" s="34" t="s">
        <v>36</v>
      </c>
      <c r="E16" s="34" t="s">
        <v>37</v>
      </c>
      <c r="F16" s="39">
        <f aca="true" t="shared" si="0" ref="F16:F25">G16+H16+I16</f>
        <v>36684570.400000006</v>
      </c>
      <c r="G16" s="2">
        <f>G17</f>
        <v>0</v>
      </c>
      <c r="H16" s="2">
        <f>H17</f>
        <v>36311038.7</v>
      </c>
      <c r="I16" s="2">
        <f>I17</f>
        <v>373531.7</v>
      </c>
      <c r="J16" s="39">
        <f aca="true" t="shared" si="1" ref="J16:J25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129" customHeight="1">
      <c r="A17" s="21" t="s">
        <v>17</v>
      </c>
      <c r="B17" s="44" t="s">
        <v>50</v>
      </c>
      <c r="C17" s="10" t="s">
        <v>44</v>
      </c>
      <c r="D17" s="51" t="s">
        <v>65</v>
      </c>
      <c r="E17" s="11" t="s">
        <v>26</v>
      </c>
      <c r="F17" s="40">
        <f t="shared" si="0"/>
        <v>36684570.400000006</v>
      </c>
      <c r="G17" s="8">
        <v>0</v>
      </c>
      <c r="H17" s="8">
        <f>26627900+9683138.7</f>
        <v>36311038.7</v>
      </c>
      <c r="I17" s="8">
        <v>373531.7</v>
      </c>
      <c r="J17" s="47">
        <f t="shared" si="1"/>
        <v>0</v>
      </c>
      <c r="K17" s="8">
        <v>0</v>
      </c>
      <c r="L17" s="8">
        <v>0</v>
      </c>
      <c r="M17" s="8">
        <v>0</v>
      </c>
      <c r="N17" s="40">
        <f>O17+P17+Q17</f>
        <v>0</v>
      </c>
      <c r="O17" s="8">
        <v>0</v>
      </c>
      <c r="P17" s="40">
        <v>0</v>
      </c>
      <c r="Q17" s="8">
        <v>0</v>
      </c>
    </row>
    <row r="18" spans="1:17" ht="40.5" customHeight="1">
      <c r="A18" s="17" t="s">
        <v>23</v>
      </c>
      <c r="B18" s="25" t="s">
        <v>51</v>
      </c>
      <c r="C18" s="34" t="s">
        <v>52</v>
      </c>
      <c r="D18" s="34" t="s">
        <v>36</v>
      </c>
      <c r="E18" s="34" t="s">
        <v>37</v>
      </c>
      <c r="F18" s="48">
        <f>G18+H18+I18</f>
        <v>3669855.55</v>
      </c>
      <c r="G18" s="2">
        <f>G19+G20</f>
        <v>0</v>
      </c>
      <c r="H18" s="2">
        <f>H19+H20</f>
        <v>0</v>
      </c>
      <c r="I18" s="2">
        <f>I19+I20</f>
        <v>3669855.55</v>
      </c>
      <c r="J18" s="39">
        <f>K18+L18+M18</f>
        <v>0</v>
      </c>
      <c r="K18" s="2">
        <f aca="true" t="shared" si="2" ref="K18:Q21">K19</f>
        <v>0</v>
      </c>
      <c r="L18" s="41">
        <f t="shared" si="2"/>
        <v>0</v>
      </c>
      <c r="M18" s="41">
        <f t="shared" si="2"/>
        <v>0</v>
      </c>
      <c r="N18" s="41">
        <f t="shared" si="2"/>
        <v>0</v>
      </c>
      <c r="O18" s="2">
        <f t="shared" si="2"/>
        <v>0</v>
      </c>
      <c r="P18" s="41">
        <f t="shared" si="2"/>
        <v>0</v>
      </c>
      <c r="Q18" s="2">
        <f t="shared" si="2"/>
        <v>0</v>
      </c>
    </row>
    <row r="19" spans="1:17" ht="104.25" customHeight="1">
      <c r="A19" s="21" t="s">
        <v>24</v>
      </c>
      <c r="B19" s="26" t="s">
        <v>53</v>
      </c>
      <c r="C19" s="10" t="s">
        <v>52</v>
      </c>
      <c r="D19" s="11" t="s">
        <v>54</v>
      </c>
      <c r="E19" s="11" t="s">
        <v>15</v>
      </c>
      <c r="F19" s="47">
        <f>G19+H19+I19</f>
        <v>369655.55</v>
      </c>
      <c r="G19" s="8">
        <v>0</v>
      </c>
      <c r="H19" s="8">
        <v>0</v>
      </c>
      <c r="I19" s="8">
        <v>369655.55</v>
      </c>
      <c r="J19" s="47">
        <f>K19+L19+M19</f>
        <v>0</v>
      </c>
      <c r="K19" s="8">
        <v>0</v>
      </c>
      <c r="L19" s="8">
        <v>0</v>
      </c>
      <c r="M19" s="8">
        <v>0</v>
      </c>
      <c r="N19" s="47">
        <f>O19+P19+Q19</f>
        <v>0</v>
      </c>
      <c r="O19" s="8">
        <v>0</v>
      </c>
      <c r="P19" s="42">
        <v>0</v>
      </c>
      <c r="Q19" s="8">
        <v>0</v>
      </c>
    </row>
    <row r="20" spans="1:17" ht="79.5" customHeight="1">
      <c r="A20" s="21" t="s">
        <v>59</v>
      </c>
      <c r="B20" s="26" t="s">
        <v>60</v>
      </c>
      <c r="C20" s="10" t="s">
        <v>52</v>
      </c>
      <c r="D20" s="11" t="s">
        <v>61</v>
      </c>
      <c r="E20" s="11" t="s">
        <v>15</v>
      </c>
      <c r="F20" s="47">
        <f>G20+H20+I20</f>
        <v>3300200</v>
      </c>
      <c r="G20" s="8">
        <v>0</v>
      </c>
      <c r="H20" s="8">
        <v>0</v>
      </c>
      <c r="I20" s="8">
        <v>3300200</v>
      </c>
      <c r="J20" s="47">
        <f>K20+L20+M20</f>
        <v>0</v>
      </c>
      <c r="K20" s="8">
        <v>0</v>
      </c>
      <c r="L20" s="8">
        <v>0</v>
      </c>
      <c r="M20" s="8">
        <v>0</v>
      </c>
      <c r="N20" s="47">
        <f>O20+P20+Q20</f>
        <v>0</v>
      </c>
      <c r="O20" s="8">
        <v>0</v>
      </c>
      <c r="P20" s="42">
        <v>0</v>
      </c>
      <c r="Q20" s="8">
        <v>0</v>
      </c>
    </row>
    <row r="21" spans="1:17" ht="51" customHeight="1">
      <c r="A21" s="17" t="s">
        <v>39</v>
      </c>
      <c r="B21" s="25" t="s">
        <v>67</v>
      </c>
      <c r="C21" s="3">
        <v>1003</v>
      </c>
      <c r="D21" s="34" t="s">
        <v>36</v>
      </c>
      <c r="E21" s="34" t="s">
        <v>37</v>
      </c>
      <c r="F21" s="48">
        <f>G21+H21+I21</f>
        <v>0</v>
      </c>
      <c r="G21" s="2">
        <f>G22</f>
        <v>0</v>
      </c>
      <c r="H21" s="2">
        <f>H22</f>
        <v>0</v>
      </c>
      <c r="I21" s="2">
        <f>I22</f>
        <v>0</v>
      </c>
      <c r="J21" s="39">
        <f>K21+L21+M21</f>
        <v>16353000</v>
      </c>
      <c r="K21" s="2">
        <f t="shared" si="2"/>
        <v>0</v>
      </c>
      <c r="L21" s="41">
        <f t="shared" si="2"/>
        <v>16353000</v>
      </c>
      <c r="M21" s="41">
        <f t="shared" si="2"/>
        <v>0</v>
      </c>
      <c r="N21" s="41">
        <f t="shared" si="2"/>
        <v>16353000</v>
      </c>
      <c r="O21" s="2">
        <f t="shared" si="2"/>
        <v>0</v>
      </c>
      <c r="P21" s="41">
        <f t="shared" si="2"/>
        <v>16353000</v>
      </c>
      <c r="Q21" s="2">
        <f t="shared" si="2"/>
        <v>0</v>
      </c>
    </row>
    <row r="22" spans="1:17" ht="75.75" customHeight="1">
      <c r="A22" s="21" t="s">
        <v>40</v>
      </c>
      <c r="B22" s="26" t="s">
        <v>25</v>
      </c>
      <c r="C22" s="10" t="s">
        <v>66</v>
      </c>
      <c r="D22" s="11" t="s">
        <v>68</v>
      </c>
      <c r="E22" s="11" t="s">
        <v>26</v>
      </c>
      <c r="F22" s="47">
        <f>G22+H22+I22</f>
        <v>0</v>
      </c>
      <c r="G22" s="8">
        <v>0</v>
      </c>
      <c r="H22" s="8">
        <v>0</v>
      </c>
      <c r="I22" s="8">
        <v>0</v>
      </c>
      <c r="J22" s="40">
        <f>K22+L22+M22</f>
        <v>16353000</v>
      </c>
      <c r="K22" s="8">
        <v>0</v>
      </c>
      <c r="L22" s="42">
        <v>16353000</v>
      </c>
      <c r="M22" s="42">
        <v>0</v>
      </c>
      <c r="N22" s="40">
        <f>O22+P22+Q22</f>
        <v>16353000</v>
      </c>
      <c r="O22" s="8">
        <v>0</v>
      </c>
      <c r="P22" s="42">
        <v>16353000</v>
      </c>
      <c r="Q22" s="8">
        <v>0</v>
      </c>
    </row>
    <row r="23" spans="1:17" ht="51" customHeight="1">
      <c r="A23" s="17" t="s">
        <v>55</v>
      </c>
      <c r="B23" s="20" t="s">
        <v>14</v>
      </c>
      <c r="C23" s="3">
        <v>1101</v>
      </c>
      <c r="D23" s="34" t="s">
        <v>36</v>
      </c>
      <c r="E23" s="34" t="s">
        <v>37</v>
      </c>
      <c r="F23" s="48">
        <f t="shared" si="0"/>
        <v>25290448.75</v>
      </c>
      <c r="G23" s="2">
        <f>G24</f>
        <v>0</v>
      </c>
      <c r="H23" s="2">
        <f>H24</f>
        <v>0</v>
      </c>
      <c r="I23" s="41">
        <f>I24</f>
        <v>25290448.75</v>
      </c>
      <c r="J23" s="39">
        <f t="shared" si="1"/>
        <v>28718000</v>
      </c>
      <c r="K23" s="2">
        <f aca="true" t="shared" si="3" ref="K23:Q23">K24</f>
        <v>0</v>
      </c>
      <c r="L23" s="2">
        <f t="shared" si="3"/>
        <v>0</v>
      </c>
      <c r="M23" s="41">
        <f t="shared" si="3"/>
        <v>28718000</v>
      </c>
      <c r="N23" s="41">
        <f t="shared" si="3"/>
        <v>28718000</v>
      </c>
      <c r="O23" s="2">
        <f t="shared" si="3"/>
        <v>0</v>
      </c>
      <c r="P23" s="41">
        <f t="shared" si="3"/>
        <v>0</v>
      </c>
      <c r="Q23" s="41">
        <f t="shared" si="3"/>
        <v>28718000</v>
      </c>
    </row>
    <row r="24" spans="1:17" ht="69.75" customHeight="1">
      <c r="A24" s="21" t="s">
        <v>56</v>
      </c>
      <c r="B24" s="22" t="s">
        <v>20</v>
      </c>
      <c r="C24" s="10" t="s">
        <v>11</v>
      </c>
      <c r="D24" s="11" t="s">
        <v>18</v>
      </c>
      <c r="E24" s="11" t="s">
        <v>15</v>
      </c>
      <c r="F24" s="47">
        <f t="shared" si="0"/>
        <v>25290448.75</v>
      </c>
      <c r="G24" s="8">
        <v>0</v>
      </c>
      <c r="H24" s="8">
        <v>0</v>
      </c>
      <c r="I24" s="8">
        <v>25290448.75</v>
      </c>
      <c r="J24" s="40">
        <f t="shared" si="1"/>
        <v>28718000</v>
      </c>
      <c r="K24" s="8">
        <v>0</v>
      </c>
      <c r="L24" s="8">
        <v>0</v>
      </c>
      <c r="M24" s="42">
        <v>28718000</v>
      </c>
      <c r="N24" s="40">
        <f>O24+P24+Q24</f>
        <v>28718000</v>
      </c>
      <c r="O24" s="8">
        <v>0</v>
      </c>
      <c r="P24" s="42">
        <v>0</v>
      </c>
      <c r="Q24" s="42">
        <v>28718000</v>
      </c>
    </row>
    <row r="25" spans="1:17" ht="26.25" customHeight="1">
      <c r="A25" s="21"/>
      <c r="B25" s="23" t="s">
        <v>19</v>
      </c>
      <c r="C25" s="10"/>
      <c r="D25" s="11"/>
      <c r="E25" s="11"/>
      <c r="F25" s="48">
        <f t="shared" si="0"/>
        <v>65644874.7</v>
      </c>
      <c r="G25" s="2">
        <f>G16+G18+G21+G23</f>
        <v>0</v>
      </c>
      <c r="H25" s="2">
        <f>H16+H18+H21+H23</f>
        <v>36311038.7</v>
      </c>
      <c r="I25" s="2">
        <f>I16+I18+I21+I23</f>
        <v>29333836</v>
      </c>
      <c r="J25" s="39">
        <f t="shared" si="1"/>
        <v>45071000</v>
      </c>
      <c r="K25" s="2">
        <f>K16+K18+K21+K23</f>
        <v>0</v>
      </c>
      <c r="L25" s="2">
        <f>L16+L18+L21+L23</f>
        <v>16353000</v>
      </c>
      <c r="M25" s="2">
        <f>M16+M18+M21+M23</f>
        <v>28718000</v>
      </c>
      <c r="N25" s="48">
        <f>O25+P25+Q25</f>
        <v>45071000</v>
      </c>
      <c r="O25" s="2">
        <f>O16+O18+O21+O23</f>
        <v>0</v>
      </c>
      <c r="P25" s="2">
        <f>P16+P18+P21+P23</f>
        <v>16353000</v>
      </c>
      <c r="Q25" s="2">
        <f>Q16+Q18+Q21+Q23</f>
        <v>28718000</v>
      </c>
    </row>
    <row r="26" spans="6:17" ht="24" customHeight="1" hidden="1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38.25" customHeight="1">
      <c r="B27" s="4" t="s">
        <v>12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77.25" customHeight="1">
      <c r="A28" s="1" t="s">
        <v>0</v>
      </c>
      <c r="B28" s="15" t="s">
        <v>34</v>
      </c>
      <c r="C28" s="15" t="s">
        <v>2</v>
      </c>
      <c r="D28" s="15" t="s">
        <v>35</v>
      </c>
      <c r="E28" s="16" t="s">
        <v>22</v>
      </c>
      <c r="F28" s="16" t="s">
        <v>49</v>
      </c>
      <c r="G28" s="16" t="s">
        <v>69</v>
      </c>
      <c r="H28" s="29"/>
      <c r="I28" s="14"/>
      <c r="J28" s="14"/>
      <c r="K28" s="32"/>
      <c r="L28" s="33"/>
      <c r="M28" s="33"/>
      <c r="N28" s="33"/>
      <c r="O28" s="14"/>
      <c r="P28" s="14"/>
      <c r="Q28" s="14"/>
    </row>
    <row r="29" spans="1:17" ht="129" customHeight="1">
      <c r="A29" s="21" t="s">
        <v>6</v>
      </c>
      <c r="B29" s="27" t="s">
        <v>45</v>
      </c>
      <c r="C29" s="35" t="s">
        <v>47</v>
      </c>
      <c r="D29" s="35" t="s">
        <v>38</v>
      </c>
      <c r="E29" s="39">
        <f>E30</f>
        <v>36684570.400000006</v>
      </c>
      <c r="F29" s="39">
        <f>F30</f>
        <v>0</v>
      </c>
      <c r="G29" s="48">
        <f>G30</f>
        <v>0</v>
      </c>
      <c r="H29" s="30"/>
      <c r="I29" s="14"/>
      <c r="J29" s="14"/>
      <c r="K29" s="24"/>
      <c r="L29" s="14"/>
      <c r="M29" s="14"/>
      <c r="N29" s="14"/>
      <c r="O29" s="14"/>
      <c r="P29" s="14"/>
      <c r="Q29" s="14"/>
    </row>
    <row r="30" spans="1:17" ht="27" customHeight="1">
      <c r="A30" s="18" t="s">
        <v>17</v>
      </c>
      <c r="B30" s="19" t="s">
        <v>46</v>
      </c>
      <c r="C30" s="10" t="s">
        <v>48</v>
      </c>
      <c r="D30" s="10" t="s">
        <v>44</v>
      </c>
      <c r="E30" s="40">
        <f>F17</f>
        <v>36684570.400000006</v>
      </c>
      <c r="F30" s="40">
        <f>J17</f>
        <v>0</v>
      </c>
      <c r="G30" s="47">
        <f>N16</f>
        <v>0</v>
      </c>
      <c r="H30" s="31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63" customHeight="1">
      <c r="A31" s="21" t="s">
        <v>23</v>
      </c>
      <c r="B31" s="27" t="s">
        <v>28</v>
      </c>
      <c r="C31" s="35" t="s">
        <v>29</v>
      </c>
      <c r="D31" s="35" t="s">
        <v>38</v>
      </c>
      <c r="E31" s="39">
        <f>E32</f>
        <v>0</v>
      </c>
      <c r="F31" s="39">
        <f>F32</f>
        <v>16353000</v>
      </c>
      <c r="G31" s="39">
        <f>G32</f>
        <v>16353000</v>
      </c>
      <c r="H31" s="31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7" customHeight="1">
      <c r="A32" s="18" t="s">
        <v>24</v>
      </c>
      <c r="B32" s="19" t="s">
        <v>70</v>
      </c>
      <c r="C32" s="10" t="s">
        <v>30</v>
      </c>
      <c r="D32" s="10" t="s">
        <v>66</v>
      </c>
      <c r="E32" s="40">
        <f>F21</f>
        <v>0</v>
      </c>
      <c r="F32" s="40">
        <f>J21</f>
        <v>16353000</v>
      </c>
      <c r="G32" s="40">
        <f>N21</f>
        <v>16353000</v>
      </c>
      <c r="H32" s="31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84" customHeight="1">
      <c r="A33" s="21" t="s">
        <v>39</v>
      </c>
      <c r="B33" s="27" t="s">
        <v>31</v>
      </c>
      <c r="C33" s="35" t="s">
        <v>32</v>
      </c>
      <c r="D33" s="35" t="s">
        <v>38</v>
      </c>
      <c r="E33" s="48">
        <f>E34+E35</f>
        <v>28960304.3</v>
      </c>
      <c r="F33" s="48">
        <f>F34+F35</f>
        <v>28718000</v>
      </c>
      <c r="G33" s="48">
        <f>G34+G35</f>
        <v>28718000</v>
      </c>
      <c r="H33" s="30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7" customHeight="1">
      <c r="A34" s="21" t="s">
        <v>40</v>
      </c>
      <c r="B34" s="36" t="s">
        <v>13</v>
      </c>
      <c r="C34" s="37" t="s">
        <v>33</v>
      </c>
      <c r="D34" s="37" t="s">
        <v>11</v>
      </c>
      <c r="E34" s="49">
        <f>F24</f>
        <v>25290448.75</v>
      </c>
      <c r="F34" s="43">
        <f>J24</f>
        <v>28718000</v>
      </c>
      <c r="G34" s="43">
        <f>N24</f>
        <v>28718000</v>
      </c>
      <c r="H34" s="31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8.75" customHeight="1">
      <c r="A35" s="21" t="s">
        <v>57</v>
      </c>
      <c r="B35" s="36" t="s">
        <v>58</v>
      </c>
      <c r="C35" s="37" t="s">
        <v>33</v>
      </c>
      <c r="D35" s="10" t="s">
        <v>52</v>
      </c>
      <c r="E35" s="49">
        <f>F18</f>
        <v>3669855.55</v>
      </c>
      <c r="F35" s="43">
        <f>J19</f>
        <v>0</v>
      </c>
      <c r="G35" s="43">
        <f>N19</f>
        <v>0</v>
      </c>
      <c r="H35" s="31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0.25">
      <c r="A36" s="9"/>
      <c r="B36" s="12" t="s">
        <v>7</v>
      </c>
      <c r="C36" s="28"/>
      <c r="D36" s="28"/>
      <c r="E36" s="50">
        <f>E29+E31+E33</f>
        <v>65644874.7</v>
      </c>
      <c r="F36" s="38">
        <f>F29+F31+F33</f>
        <v>45071000</v>
      </c>
      <c r="G36" s="50">
        <f>G29+G31+G33</f>
        <v>45071000</v>
      </c>
      <c r="H36" s="30"/>
      <c r="I36" s="14"/>
      <c r="J36" s="14"/>
      <c r="K36" s="14"/>
      <c r="L36" s="14"/>
      <c r="M36" s="14"/>
      <c r="N36" s="14"/>
      <c r="O36" s="14"/>
      <c r="P36" s="14"/>
      <c r="Q36" s="14"/>
    </row>
    <row r="37" spans="6:17" ht="12.75"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</sheetData>
  <sheetProtection/>
  <mergeCells count="20">
    <mergeCell ref="N1:Q1"/>
    <mergeCell ref="N2:Q2"/>
    <mergeCell ref="N3:Q3"/>
    <mergeCell ref="B4:F4"/>
    <mergeCell ref="J14:J15"/>
    <mergeCell ref="N14:N15"/>
    <mergeCell ref="G14:I14"/>
    <mergeCell ref="F14:F15"/>
    <mergeCell ref="N4:Q4"/>
    <mergeCell ref="O14:Q14"/>
    <mergeCell ref="N6:Q6"/>
    <mergeCell ref="N7:Q7"/>
    <mergeCell ref="N8:Q8"/>
    <mergeCell ref="N9:Q9"/>
    <mergeCell ref="P13:Q13"/>
    <mergeCell ref="A14:A15"/>
    <mergeCell ref="B14:B15"/>
    <mergeCell ref="C14:E14"/>
    <mergeCell ref="A12:Q12"/>
    <mergeCell ref="K14:M14"/>
  </mergeCells>
  <printOptions horizontalCentered="1"/>
  <pageMargins left="0.3937007874015748" right="0.3937007874015748" top="0.5905511811023623" bottom="0.7874015748031497" header="0.5118110236220472" footer="0.5118110236220472"/>
  <pageSetup firstPageNumber="71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2022-03-04T05:46:29Z</cp:lastPrinted>
  <dcterms:created xsi:type="dcterms:W3CDTF">1996-10-08T23:32:33Z</dcterms:created>
  <dcterms:modified xsi:type="dcterms:W3CDTF">2022-03-18T02:34:50Z</dcterms:modified>
  <cp:category/>
  <cp:version/>
  <cp:contentType/>
  <cp:contentStatus/>
</cp:coreProperties>
</file>