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'Лист1'!$A$1:$Q$39</definedName>
  </definedNames>
  <calcPr fullCalcOnLoad="1"/>
</workbook>
</file>

<file path=xl/sharedStrings.xml><?xml version="1.0" encoding="utf-8"?>
<sst xmlns="http://schemas.openxmlformats.org/spreadsheetml/2006/main" count="118" uniqueCount="78">
  <si>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</si>
  <si>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</si>
  <si>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</si>
  <si>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</si>
  <si>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</si>
  <si>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</si>
  <si>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</si>
  <si>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</si>
  <si>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</si>
  <si>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</si>
  <si>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</si>
  <si>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</si>
  <si>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</si>
  <si>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</si>
  <si>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</si>
  <si>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</si>
  <si>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</si>
  <si>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</si>
  <si>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</si>
  <si>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</si>
  <si>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</si>
  <si>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</si>
  <si>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</si>
  <si>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2021 год</t>
  </si>
  <si>
    <t>2022 год</t>
  </si>
  <si>
    <t>Приложение № 8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</si>
  <si>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</si>
  <si>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</si>
  <si>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</si>
  <si>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</si>
  <si>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</si>
  <si>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</si>
  <si>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</si>
  <si>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</si>
  <si>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</si>
  <si>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</si>
  <si>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</si>
  <si>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</si>
  <si>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</si>
  <si>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</si>
  <si>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</si>
  <si>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</si>
  <si>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</si>
  <si>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</si>
  <si>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</si>
  <si>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</si>
  <si>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</si>
  <si>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</si>
  <si>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ЗАТО г. Зеленогорска</t>
  </si>
  <si>
    <t>к решению Совета депутатоа</t>
  </si>
  <si>
    <t xml:space="preserve">Объем бюджетных инвестиций в форме капитальных вложений в объекты недвижимого имущества муниципальной собственности  на 2021 год и плановый период 2022-2023 годов    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</si>
  <si>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</si>
  <si>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Объекты жилищного хозяйства</t>
  </si>
  <si>
    <t>0501</t>
  </si>
  <si>
    <t>111F367483</t>
  </si>
  <si>
    <t>1.2.</t>
  </si>
  <si>
    <t xml:space="preserve">Обеспечение мероприятий по переселению граждан из аварийного жилищного фонда </t>
  </si>
  <si>
    <t>111F367484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</si>
  <si>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</si>
  <si>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Жилищное хозяйство</t>
  </si>
  <si>
    <t>1100000000</t>
  </si>
  <si>
    <t>1110000000</t>
  </si>
  <si>
    <t>2023 год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</si>
  <si>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</si>
  <si>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Объекты благоустройства</t>
  </si>
  <si>
    <t>0503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</si>
  <si>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</t>
  </si>
  <si>
    <t>1010089040</t>
  </si>
  <si>
    <t>4.</t>
  </si>
  <si>
    <t>4.1.</t>
  </si>
  <si>
    <t>3.2.</t>
  </si>
  <si>
    <t>Благоустройство</t>
  </si>
  <si>
    <t>Приложение № 7</t>
  </si>
  <si>
    <t>от 17.12.2020  № 25-105р</t>
  </si>
  <si>
    <t>2.2.</t>
  </si>
  <si>
    <t>Строительство линии наружного освещения и пешеходного тротуара в районе МБУ ДО "ЦЭКиТ"</t>
  </si>
  <si>
    <t>1010089030</t>
  </si>
  <si>
    <t>от 16.12.2021  № 36-160р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</si>
</sst>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11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0" fontId="9" fillId="0" borderId="10" xfId="53" applyFont="1" applyFill="1" applyBorder="1" applyAlignment="1">
      <alignment vertical="top" wrapText="1"/>
      <protection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75" zoomScaleNormal="75" zoomScaleSheetLayoutView="75" zoomScalePageLayoutView="0" workbookViewId="0" topLeftCell="A1">
      <selection activeCell="J14" sqref="J14:J1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9.28125" style="0" customWidth="1"/>
    <col min="6" max="6" width="23.00390625" style="0" customWidth="1"/>
    <col min="7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3.421875" style="0" customWidth="1"/>
    <col min="15" max="15" width="12.7109375" style="0" customWidth="1"/>
    <col min="16" max="16" width="19.421875" style="0" customWidth="1"/>
    <col min="17" max="17" width="20.7109375" style="0" customWidth="1"/>
  </cols>
  <sheetData>
    <row r="1" spans="14:17" s="13" customFormat="1" ht="30" customHeight="1">
      <c r="N1" s="51" t="s">
        <v>72</v>
      </c>
      <c r="O1" s="51"/>
      <c r="P1" s="51"/>
      <c r="Q1" s="51"/>
    </row>
    <row r="2" spans="14:17" s="13" customFormat="1" ht="20.25">
      <c r="N2" s="51" t="s">
        <v>49</v>
      </c>
      <c r="O2" s="51"/>
      <c r="P2" s="51"/>
      <c r="Q2" s="51"/>
    </row>
    <row r="3" spans="14:17" s="13" customFormat="1" ht="20.25">
      <c r="N3" s="51" t="s">
        <v>48</v>
      </c>
      <c r="O3" s="51"/>
      <c r="P3" s="51"/>
      <c r="Q3" s="51"/>
    </row>
    <row r="4" spans="2:17" s="13" customFormat="1" ht="20.25">
      <c r="B4" s="52"/>
      <c r="C4" s="52"/>
      <c r="D4" s="52"/>
      <c r="E4" s="52"/>
      <c r="F4" s="52"/>
      <c r="N4" s="51" t="s">
        <v>77</v>
      </c>
      <c r="O4" s="51"/>
      <c r="P4" s="51"/>
      <c r="Q4" s="51"/>
    </row>
    <row r="5" spans="2:17" s="13" customFormat="1" ht="20.25">
      <c r="B5" s="46"/>
      <c r="C5" s="46"/>
      <c r="D5" s="46"/>
      <c r="E5" s="46"/>
      <c r="F5" s="46"/>
      <c r="N5" s="45"/>
      <c r="O5" s="45"/>
      <c r="P5" s="45"/>
      <c r="Q5" s="45"/>
    </row>
    <row r="6" spans="2:17" s="13" customFormat="1" ht="20.25">
      <c r="B6" s="46"/>
      <c r="C6" s="46"/>
      <c r="D6" s="46"/>
      <c r="E6" s="46"/>
      <c r="F6" s="46"/>
      <c r="N6" s="51" t="s">
        <v>25</v>
      </c>
      <c r="O6" s="51"/>
      <c r="P6" s="51"/>
      <c r="Q6" s="51"/>
    </row>
    <row r="7" spans="2:17" s="13" customFormat="1" ht="20.25">
      <c r="B7" s="46"/>
      <c r="C7" s="46"/>
      <c r="D7" s="46"/>
      <c r="E7" s="46"/>
      <c r="F7" s="46"/>
      <c r="N7" s="51" t="s">
        <v>49</v>
      </c>
      <c r="O7" s="51"/>
      <c r="P7" s="51"/>
      <c r="Q7" s="51"/>
    </row>
    <row r="8" spans="2:17" s="13" customFormat="1" ht="20.25">
      <c r="B8" s="46"/>
      <c r="C8" s="46"/>
      <c r="D8" s="46"/>
      <c r="E8" s="46"/>
      <c r="F8" s="46"/>
      <c r="N8" s="51" t="s">
        <v>48</v>
      </c>
      <c r="O8" s="51"/>
      <c r="P8" s="51"/>
      <c r="Q8" s="51"/>
    </row>
    <row r="9" spans="2:17" s="13" customFormat="1" ht="20.25">
      <c r="B9" s="46"/>
      <c r="C9" s="46"/>
      <c r="D9" s="46"/>
      <c r="E9" s="46"/>
      <c r="F9" s="46"/>
      <c r="N9" s="51" t="s">
        <v>73</v>
      </c>
      <c r="O9" s="51"/>
      <c r="P9" s="51"/>
      <c r="Q9" s="51"/>
    </row>
    <row r="10" spans="2:17" s="13" customFormat="1" ht="15.75">
      <c r="B10" s="46"/>
      <c r="C10" s="46"/>
      <c r="D10" s="46"/>
      <c r="E10" s="46"/>
      <c r="F10" s="46"/>
      <c r="N10"/>
      <c r="O10"/>
      <c r="P10"/>
      <c r="Q10"/>
    </row>
    <row r="12" spans="1:17" ht="32.25" customHeight="1">
      <c r="A12" s="61" t="s">
        <v>50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35.25" customHeight="1">
      <c r="A13" s="6"/>
      <c r="B13" s="4" t="s">
        <v>5</v>
      </c>
      <c r="C13" s="6"/>
      <c r="D13" s="6"/>
      <c r="E13" s="6"/>
      <c r="F13" s="6"/>
      <c r="G13" s="6"/>
      <c r="H13" s="7"/>
      <c r="I13" s="7"/>
      <c r="P13" s="58" t="s">
        <v>33</v>
      </c>
      <c r="Q13" s="58"/>
    </row>
    <row r="14" spans="1:17" ht="51" customHeight="1">
      <c r="A14" s="59" t="s">
        <v>0</v>
      </c>
      <c r="B14" s="59" t="s">
        <v>16</v>
      </c>
      <c r="C14" s="55" t="s">
        <v>1</v>
      </c>
      <c r="D14" s="56"/>
      <c r="E14" s="57"/>
      <c r="F14" s="53" t="s">
        <v>19</v>
      </c>
      <c r="G14" s="55" t="s">
        <v>4</v>
      </c>
      <c r="H14" s="56"/>
      <c r="I14" s="57"/>
      <c r="J14" s="53" t="s">
        <v>22</v>
      </c>
      <c r="K14" s="55" t="s">
        <v>4</v>
      </c>
      <c r="L14" s="56"/>
      <c r="M14" s="57"/>
      <c r="N14" s="53" t="s">
        <v>51</v>
      </c>
      <c r="O14" s="55" t="s">
        <v>4</v>
      </c>
      <c r="P14" s="56"/>
      <c r="Q14" s="57"/>
    </row>
    <row r="15" spans="1:17" ht="117.75" customHeight="1">
      <c r="A15" s="60"/>
      <c r="B15" s="60"/>
      <c r="C15" s="1" t="s">
        <v>42</v>
      </c>
      <c r="D15" s="1" t="s">
        <v>2</v>
      </c>
      <c r="E15" s="1" t="s">
        <v>3</v>
      </c>
      <c r="F15" s="54"/>
      <c r="G15" s="5" t="s">
        <v>8</v>
      </c>
      <c r="H15" s="5" t="s">
        <v>9</v>
      </c>
      <c r="I15" s="5" t="s">
        <v>10</v>
      </c>
      <c r="J15" s="54"/>
      <c r="K15" s="5" t="s">
        <v>8</v>
      </c>
      <c r="L15" s="5" t="s">
        <v>9</v>
      </c>
      <c r="M15" s="5" t="s">
        <v>10</v>
      </c>
      <c r="N15" s="54"/>
      <c r="O15" s="5" t="s">
        <v>8</v>
      </c>
      <c r="P15" s="5" t="s">
        <v>9</v>
      </c>
      <c r="Q15" s="5" t="s">
        <v>10</v>
      </c>
    </row>
    <row r="16" spans="1:17" ht="30" customHeight="1">
      <c r="A16" s="17" t="s">
        <v>6</v>
      </c>
      <c r="B16" s="25" t="s">
        <v>52</v>
      </c>
      <c r="C16" s="34" t="s">
        <v>53</v>
      </c>
      <c r="D16" s="34" t="s">
        <v>43</v>
      </c>
      <c r="E16" s="34" t="s">
        <v>44</v>
      </c>
      <c r="F16" s="39">
        <f aca="true" t="shared" si="0" ref="F16:F26">G16+H16+I16</f>
        <v>0</v>
      </c>
      <c r="G16" s="2">
        <f>G17</f>
        <v>0</v>
      </c>
      <c r="H16" s="41">
        <f>H17</f>
        <v>0</v>
      </c>
      <c r="I16" s="41">
        <f>I17</f>
        <v>0</v>
      </c>
      <c r="J16" s="39">
        <f aca="true" t="shared" si="1" ref="J16:J26">K16+L16+M16</f>
        <v>0</v>
      </c>
      <c r="K16" s="2">
        <f>K17</f>
        <v>0</v>
      </c>
      <c r="L16" s="41">
        <f>L17</f>
        <v>0</v>
      </c>
      <c r="M16" s="41">
        <f>M17</f>
        <v>0</v>
      </c>
      <c r="N16" s="2">
        <f>O16+P16+Q16</f>
        <v>31318384.89</v>
      </c>
      <c r="O16" s="2">
        <f>O17</f>
        <v>0</v>
      </c>
      <c r="P16" s="2">
        <f>P17+P18</f>
        <v>31318384.89</v>
      </c>
      <c r="Q16" s="41">
        <f>Q17</f>
        <v>0</v>
      </c>
    </row>
    <row r="17" spans="1:17" ht="129" customHeight="1">
      <c r="A17" s="21" t="s">
        <v>17</v>
      </c>
      <c r="B17" s="44" t="s">
        <v>63</v>
      </c>
      <c r="C17" s="10" t="s">
        <v>53</v>
      </c>
      <c r="D17" s="11" t="s">
        <v>54</v>
      </c>
      <c r="E17" s="11" t="s">
        <v>32</v>
      </c>
      <c r="F17" s="40">
        <f t="shared" si="0"/>
        <v>0</v>
      </c>
      <c r="G17" s="8">
        <v>0</v>
      </c>
      <c r="H17" s="8">
        <v>0</v>
      </c>
      <c r="I17" s="8">
        <v>0</v>
      </c>
      <c r="J17" s="47">
        <f t="shared" si="1"/>
        <v>0</v>
      </c>
      <c r="K17" s="8">
        <v>0</v>
      </c>
      <c r="L17" s="8">
        <v>0</v>
      </c>
      <c r="M17" s="8">
        <v>0</v>
      </c>
      <c r="N17" s="40">
        <f>O17+P17+Q17</f>
        <v>23117700</v>
      </c>
      <c r="O17" s="8">
        <v>0</v>
      </c>
      <c r="P17" s="40">
        <v>23117700</v>
      </c>
      <c r="Q17" s="8">
        <v>0</v>
      </c>
    </row>
    <row r="18" spans="1:17" ht="65.25" customHeight="1">
      <c r="A18" s="21" t="s">
        <v>55</v>
      </c>
      <c r="B18" s="44" t="s">
        <v>56</v>
      </c>
      <c r="C18" s="10" t="s">
        <v>53</v>
      </c>
      <c r="D18" s="11" t="s">
        <v>57</v>
      </c>
      <c r="E18" s="11" t="s">
        <v>32</v>
      </c>
      <c r="F18" s="40">
        <f aca="true" t="shared" si="2" ref="F18:F23">G18+H18+I18</f>
        <v>0</v>
      </c>
      <c r="G18" s="8">
        <v>0</v>
      </c>
      <c r="H18" s="8">
        <v>0</v>
      </c>
      <c r="I18" s="8">
        <v>0</v>
      </c>
      <c r="J18" s="47">
        <f aca="true" t="shared" si="3" ref="J18:J23">K18+L18+M18</f>
        <v>0</v>
      </c>
      <c r="K18" s="8">
        <v>0</v>
      </c>
      <c r="L18" s="8">
        <v>0</v>
      </c>
      <c r="M18" s="8">
        <v>0</v>
      </c>
      <c r="N18" s="47">
        <f>O18+P18+Q18</f>
        <v>8200684.89</v>
      </c>
      <c r="O18" s="8">
        <v>0</v>
      </c>
      <c r="P18" s="47">
        <v>8200684.89</v>
      </c>
      <c r="Q18" s="8">
        <v>0</v>
      </c>
    </row>
    <row r="19" spans="1:17" ht="40.5" customHeight="1">
      <c r="A19" s="17" t="s">
        <v>26</v>
      </c>
      <c r="B19" s="25" t="s">
        <v>64</v>
      </c>
      <c r="C19" s="34" t="s">
        <v>65</v>
      </c>
      <c r="D19" s="34" t="s">
        <v>43</v>
      </c>
      <c r="E19" s="34" t="s">
        <v>44</v>
      </c>
      <c r="F19" s="39">
        <f t="shared" si="2"/>
        <v>1402256.8</v>
      </c>
      <c r="G19" s="2">
        <f>G20+G21</f>
        <v>0</v>
      </c>
      <c r="H19" s="2">
        <f>H20+H21</f>
        <v>0</v>
      </c>
      <c r="I19" s="2">
        <f>I20+I21</f>
        <v>1402256.8</v>
      </c>
      <c r="J19" s="39">
        <f t="shared" si="3"/>
        <v>0</v>
      </c>
      <c r="K19" s="2">
        <f aca="true" t="shared" si="4" ref="K19:Q22">K20</f>
        <v>0</v>
      </c>
      <c r="L19" s="41">
        <f t="shared" si="4"/>
        <v>0</v>
      </c>
      <c r="M19" s="41">
        <f t="shared" si="4"/>
        <v>0</v>
      </c>
      <c r="N19" s="41">
        <f t="shared" si="4"/>
        <v>0</v>
      </c>
      <c r="O19" s="2">
        <f t="shared" si="4"/>
        <v>0</v>
      </c>
      <c r="P19" s="41">
        <f t="shared" si="4"/>
        <v>0</v>
      </c>
      <c r="Q19" s="2">
        <f t="shared" si="4"/>
        <v>0</v>
      </c>
    </row>
    <row r="20" spans="1:17" ht="104.25" customHeight="1">
      <c r="A20" s="21" t="s">
        <v>27</v>
      </c>
      <c r="B20" s="26" t="s">
        <v>66</v>
      </c>
      <c r="C20" s="10" t="s">
        <v>65</v>
      </c>
      <c r="D20" s="11" t="s">
        <v>67</v>
      </c>
      <c r="E20" s="11" t="s">
        <v>15</v>
      </c>
      <c r="F20" s="40">
        <f t="shared" si="2"/>
        <v>1180000</v>
      </c>
      <c r="G20" s="8">
        <v>0</v>
      </c>
      <c r="H20" s="8">
        <v>0</v>
      </c>
      <c r="I20" s="42">
        <v>1180000</v>
      </c>
      <c r="J20" s="47">
        <f t="shared" si="3"/>
        <v>0</v>
      </c>
      <c r="K20" s="8">
        <v>0</v>
      </c>
      <c r="L20" s="8">
        <v>0</v>
      </c>
      <c r="M20" s="8">
        <v>0</v>
      </c>
      <c r="N20" s="47">
        <f>O20+P20+Q20</f>
        <v>0</v>
      </c>
      <c r="O20" s="8">
        <v>0</v>
      </c>
      <c r="P20" s="42">
        <v>0</v>
      </c>
      <c r="Q20" s="8">
        <v>0</v>
      </c>
    </row>
    <row r="21" spans="1:17" ht="77.25" customHeight="1">
      <c r="A21" s="21" t="s">
        <v>74</v>
      </c>
      <c r="B21" s="26" t="s">
        <v>75</v>
      </c>
      <c r="C21" s="10" t="s">
        <v>65</v>
      </c>
      <c r="D21" s="11" t="s">
        <v>76</v>
      </c>
      <c r="E21" s="11" t="s">
        <v>15</v>
      </c>
      <c r="F21" s="40">
        <f t="shared" si="2"/>
        <v>222256.8</v>
      </c>
      <c r="G21" s="8">
        <v>0</v>
      </c>
      <c r="H21" s="8">
        <v>0</v>
      </c>
      <c r="I21" s="42">
        <v>222256.8</v>
      </c>
      <c r="J21" s="47">
        <f t="shared" si="3"/>
        <v>0</v>
      </c>
      <c r="K21" s="8">
        <v>0</v>
      </c>
      <c r="L21" s="8">
        <v>0</v>
      </c>
      <c r="M21" s="8">
        <v>0</v>
      </c>
      <c r="N21" s="47">
        <f>O21+P21+Q21</f>
        <v>0</v>
      </c>
      <c r="O21" s="8">
        <v>0</v>
      </c>
      <c r="P21" s="42">
        <v>0</v>
      </c>
      <c r="Q21" s="8">
        <v>0</v>
      </c>
    </row>
    <row r="22" spans="1:17" ht="39" customHeight="1">
      <c r="A22" s="17" t="s">
        <v>46</v>
      </c>
      <c r="B22" s="25" t="s">
        <v>28</v>
      </c>
      <c r="C22" s="3">
        <v>1004</v>
      </c>
      <c r="D22" s="34" t="s">
        <v>43</v>
      </c>
      <c r="E22" s="34" t="s">
        <v>44</v>
      </c>
      <c r="F22" s="48">
        <f t="shared" si="2"/>
        <v>16922483.07</v>
      </c>
      <c r="G22" s="2">
        <f>G23</f>
        <v>0</v>
      </c>
      <c r="H22" s="2">
        <f>H23</f>
        <v>16922483.07</v>
      </c>
      <c r="I22" s="2">
        <f>I23</f>
        <v>0</v>
      </c>
      <c r="J22" s="39">
        <f t="shared" si="3"/>
        <v>15436300</v>
      </c>
      <c r="K22" s="2">
        <f t="shared" si="4"/>
        <v>0</v>
      </c>
      <c r="L22" s="41">
        <f t="shared" si="4"/>
        <v>15436300</v>
      </c>
      <c r="M22" s="41">
        <f t="shared" si="4"/>
        <v>0</v>
      </c>
      <c r="N22" s="41">
        <f t="shared" si="4"/>
        <v>13658200</v>
      </c>
      <c r="O22" s="2">
        <f t="shared" si="4"/>
        <v>0</v>
      </c>
      <c r="P22" s="41">
        <f t="shared" si="4"/>
        <v>13658200</v>
      </c>
      <c r="Q22" s="2">
        <f t="shared" si="4"/>
        <v>0</v>
      </c>
    </row>
    <row r="23" spans="1:17" ht="75.75" customHeight="1">
      <c r="A23" s="21" t="s">
        <v>47</v>
      </c>
      <c r="B23" s="26" t="s">
        <v>29</v>
      </c>
      <c r="C23" s="10" t="s">
        <v>30</v>
      </c>
      <c r="D23" s="11" t="s">
        <v>31</v>
      </c>
      <c r="E23" s="11" t="s">
        <v>32</v>
      </c>
      <c r="F23" s="47">
        <f t="shared" si="2"/>
        <v>16922483.07</v>
      </c>
      <c r="G23" s="8">
        <v>0</v>
      </c>
      <c r="H23" s="8">
        <v>16922483.07</v>
      </c>
      <c r="I23" s="8">
        <v>0</v>
      </c>
      <c r="J23" s="40">
        <f t="shared" si="3"/>
        <v>15436300</v>
      </c>
      <c r="K23" s="8">
        <v>0</v>
      </c>
      <c r="L23" s="42">
        <v>15436300</v>
      </c>
      <c r="M23" s="42">
        <v>0</v>
      </c>
      <c r="N23" s="40">
        <f>O23+P23+Q23</f>
        <v>13658200</v>
      </c>
      <c r="O23" s="8">
        <v>0</v>
      </c>
      <c r="P23" s="42">
        <v>13658200</v>
      </c>
      <c r="Q23" s="8">
        <v>0</v>
      </c>
    </row>
    <row r="24" spans="1:17" ht="51" customHeight="1">
      <c r="A24" s="17" t="s">
        <v>68</v>
      </c>
      <c r="B24" s="20" t="s">
        <v>14</v>
      </c>
      <c r="C24" s="3">
        <v>1101</v>
      </c>
      <c r="D24" s="34" t="s">
        <v>43</v>
      </c>
      <c r="E24" s="34" t="s">
        <v>44</v>
      </c>
      <c r="F24" s="48">
        <f t="shared" si="0"/>
        <v>42418392.67</v>
      </c>
      <c r="G24" s="2">
        <f>G25</f>
        <v>0</v>
      </c>
      <c r="H24" s="2">
        <f>H25</f>
        <v>0</v>
      </c>
      <c r="I24" s="41">
        <f>I25</f>
        <v>42418392.67</v>
      </c>
      <c r="J24" s="39">
        <f t="shared" si="1"/>
        <v>28718000</v>
      </c>
      <c r="K24" s="2">
        <f aca="true" t="shared" si="5" ref="K24:Q24">K25</f>
        <v>0</v>
      </c>
      <c r="L24" s="2">
        <f t="shared" si="5"/>
        <v>0</v>
      </c>
      <c r="M24" s="41">
        <f t="shared" si="5"/>
        <v>28718000</v>
      </c>
      <c r="N24" s="41">
        <f t="shared" si="5"/>
        <v>28718000</v>
      </c>
      <c r="O24" s="2">
        <f t="shared" si="5"/>
        <v>0</v>
      </c>
      <c r="P24" s="41">
        <f t="shared" si="5"/>
        <v>0</v>
      </c>
      <c r="Q24" s="41">
        <f t="shared" si="5"/>
        <v>28718000</v>
      </c>
    </row>
    <row r="25" spans="1:17" ht="69.75" customHeight="1">
      <c r="A25" s="21" t="s">
        <v>69</v>
      </c>
      <c r="B25" s="22" t="s">
        <v>21</v>
      </c>
      <c r="C25" s="10" t="s">
        <v>11</v>
      </c>
      <c r="D25" s="11" t="s">
        <v>18</v>
      </c>
      <c r="E25" s="11" t="s">
        <v>15</v>
      </c>
      <c r="F25" s="47">
        <f t="shared" si="0"/>
        <v>42418392.67</v>
      </c>
      <c r="G25" s="8">
        <v>0</v>
      </c>
      <c r="H25" s="8">
        <v>0</v>
      </c>
      <c r="I25" s="8">
        <v>42418392.67</v>
      </c>
      <c r="J25" s="40">
        <f t="shared" si="1"/>
        <v>28718000</v>
      </c>
      <c r="K25" s="8">
        <v>0</v>
      </c>
      <c r="L25" s="8">
        <v>0</v>
      </c>
      <c r="M25" s="42">
        <v>28718000</v>
      </c>
      <c r="N25" s="40">
        <f>O25+P25+Q25</f>
        <v>28718000</v>
      </c>
      <c r="O25" s="8">
        <v>0</v>
      </c>
      <c r="P25" s="42">
        <v>0</v>
      </c>
      <c r="Q25" s="42">
        <v>28718000</v>
      </c>
    </row>
    <row r="26" spans="1:17" ht="26.25" customHeight="1">
      <c r="A26" s="21"/>
      <c r="B26" s="23" t="s">
        <v>20</v>
      </c>
      <c r="C26" s="10"/>
      <c r="D26" s="11"/>
      <c r="E26" s="11"/>
      <c r="F26" s="48">
        <f t="shared" si="0"/>
        <v>60743132.54</v>
      </c>
      <c r="G26" s="2">
        <f>G16+G19+G22+G24</f>
        <v>0</v>
      </c>
      <c r="H26" s="2">
        <f>H16+H19+H22+H24</f>
        <v>16922483.07</v>
      </c>
      <c r="I26" s="2">
        <f>I16+I19+I22+I24</f>
        <v>43820649.47</v>
      </c>
      <c r="J26" s="39">
        <f t="shared" si="1"/>
        <v>44154300</v>
      </c>
      <c r="K26" s="2">
        <f>K16+K19+K22+K24</f>
        <v>0</v>
      </c>
      <c r="L26" s="2">
        <f>L16+L19+L22+L24</f>
        <v>15436300</v>
      </c>
      <c r="M26" s="2">
        <f>M16+M19+M22+M24</f>
        <v>28718000</v>
      </c>
      <c r="N26" s="48">
        <f>O26+P26+Q26</f>
        <v>73694584.89</v>
      </c>
      <c r="O26" s="2">
        <f>O16+O19+O22+O24</f>
        <v>0</v>
      </c>
      <c r="P26" s="2">
        <f>P16+P19+P22+P24</f>
        <v>44976584.89</v>
      </c>
      <c r="Q26" s="2">
        <f>Q16+Q19+Q22+Q24</f>
        <v>28718000</v>
      </c>
    </row>
    <row r="27" spans="6:17" ht="24" customHeight="1" hidden="1"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ht="38.25" customHeight="1">
      <c r="B28" s="4" t="s">
        <v>12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77.25" customHeight="1">
      <c r="A29" s="1" t="s">
        <v>0</v>
      </c>
      <c r="B29" s="15" t="s">
        <v>41</v>
      </c>
      <c r="C29" s="15" t="s">
        <v>2</v>
      </c>
      <c r="D29" s="15" t="s">
        <v>42</v>
      </c>
      <c r="E29" s="16" t="s">
        <v>23</v>
      </c>
      <c r="F29" s="16" t="s">
        <v>24</v>
      </c>
      <c r="G29" s="16" t="s">
        <v>62</v>
      </c>
      <c r="H29" s="29"/>
      <c r="I29" s="14"/>
      <c r="J29" s="14"/>
      <c r="K29" s="32"/>
      <c r="L29" s="33"/>
      <c r="M29" s="33"/>
      <c r="N29" s="33"/>
      <c r="O29" s="14"/>
      <c r="P29" s="14"/>
      <c r="Q29" s="14"/>
    </row>
    <row r="30" spans="1:17" ht="129" customHeight="1">
      <c r="A30" s="21" t="s">
        <v>6</v>
      </c>
      <c r="B30" s="27" t="s">
        <v>58</v>
      </c>
      <c r="C30" s="35" t="s">
        <v>60</v>
      </c>
      <c r="D30" s="35" t="s">
        <v>45</v>
      </c>
      <c r="E30" s="39">
        <f>E31</f>
        <v>0</v>
      </c>
      <c r="F30" s="39">
        <f>F31</f>
        <v>0</v>
      </c>
      <c r="G30" s="48">
        <f>G31</f>
        <v>31318384.89</v>
      </c>
      <c r="H30" s="30"/>
      <c r="I30" s="14"/>
      <c r="J30" s="14"/>
      <c r="K30" s="24"/>
      <c r="L30" s="14"/>
      <c r="M30" s="14"/>
      <c r="N30" s="14"/>
      <c r="O30" s="14"/>
      <c r="P30" s="14"/>
      <c r="Q30" s="14"/>
    </row>
    <row r="31" spans="1:17" ht="27" customHeight="1">
      <c r="A31" s="18" t="s">
        <v>17</v>
      </c>
      <c r="B31" s="19" t="s">
        <v>59</v>
      </c>
      <c r="C31" s="10" t="s">
        <v>61</v>
      </c>
      <c r="D31" s="10" t="s">
        <v>53</v>
      </c>
      <c r="E31" s="40">
        <f>F17</f>
        <v>0</v>
      </c>
      <c r="F31" s="40">
        <f>J17</f>
        <v>0</v>
      </c>
      <c r="G31" s="47">
        <f>N16</f>
        <v>31318384.89</v>
      </c>
      <c r="H31" s="31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63" customHeight="1">
      <c r="A32" s="21" t="s">
        <v>26</v>
      </c>
      <c r="B32" s="27" t="s">
        <v>34</v>
      </c>
      <c r="C32" s="35" t="s">
        <v>36</v>
      </c>
      <c r="D32" s="35" t="s">
        <v>45</v>
      </c>
      <c r="E32" s="39">
        <f>E33</f>
        <v>16922483.07</v>
      </c>
      <c r="F32" s="39">
        <f>F33</f>
        <v>15436300</v>
      </c>
      <c r="G32" s="39">
        <f>G33</f>
        <v>13658200</v>
      </c>
      <c r="H32" s="31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27" customHeight="1">
      <c r="A33" s="18" t="s">
        <v>27</v>
      </c>
      <c r="B33" s="19" t="s">
        <v>35</v>
      </c>
      <c r="C33" s="10" t="s">
        <v>37</v>
      </c>
      <c r="D33" s="10" t="s">
        <v>30</v>
      </c>
      <c r="E33" s="40">
        <f>F22</f>
        <v>16922483.07</v>
      </c>
      <c r="F33" s="40">
        <f>J22</f>
        <v>15436300</v>
      </c>
      <c r="G33" s="40">
        <f>N22</f>
        <v>13658200</v>
      </c>
      <c r="H33" s="31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84" customHeight="1">
      <c r="A34" s="21" t="s">
        <v>46</v>
      </c>
      <c r="B34" s="27" t="s">
        <v>38</v>
      </c>
      <c r="C34" s="35" t="s">
        <v>39</v>
      </c>
      <c r="D34" s="35" t="s">
        <v>45</v>
      </c>
      <c r="E34" s="48">
        <f>E35+E36</f>
        <v>43820649.47</v>
      </c>
      <c r="F34" s="48">
        <f>F35+F36</f>
        <v>28718000</v>
      </c>
      <c r="G34" s="48">
        <f>G35+G36</f>
        <v>28718000</v>
      </c>
      <c r="H34" s="30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27" customHeight="1">
      <c r="A35" s="21" t="s">
        <v>47</v>
      </c>
      <c r="B35" s="36" t="s">
        <v>13</v>
      </c>
      <c r="C35" s="37" t="s">
        <v>40</v>
      </c>
      <c r="D35" s="37" t="s">
        <v>11</v>
      </c>
      <c r="E35" s="49">
        <f>F25</f>
        <v>42418392.67</v>
      </c>
      <c r="F35" s="43">
        <f>J25</f>
        <v>28718000</v>
      </c>
      <c r="G35" s="43">
        <f>N25</f>
        <v>28718000</v>
      </c>
      <c r="H35" s="31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8.75" customHeight="1">
      <c r="A36" s="21" t="s">
        <v>70</v>
      </c>
      <c r="B36" s="36" t="s">
        <v>71</v>
      </c>
      <c r="C36" s="37" t="s">
        <v>40</v>
      </c>
      <c r="D36" s="10" t="s">
        <v>65</v>
      </c>
      <c r="E36" s="49">
        <f>F19</f>
        <v>1402256.8</v>
      </c>
      <c r="F36" s="43">
        <f>J20</f>
        <v>0</v>
      </c>
      <c r="G36" s="43">
        <f>N20</f>
        <v>0</v>
      </c>
      <c r="H36" s="31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0.25">
      <c r="A37" s="9"/>
      <c r="B37" s="12" t="s">
        <v>7</v>
      </c>
      <c r="C37" s="28"/>
      <c r="D37" s="28"/>
      <c r="E37" s="50">
        <f>E30+E32+E34</f>
        <v>60743132.54</v>
      </c>
      <c r="F37" s="38">
        <f>F30+F32+F34</f>
        <v>44154300</v>
      </c>
      <c r="G37" s="50">
        <f>G30+G32+G34</f>
        <v>73694584.89</v>
      </c>
      <c r="H37" s="30"/>
      <c r="I37" s="14"/>
      <c r="J37" s="14"/>
      <c r="K37" s="14"/>
      <c r="L37" s="14"/>
      <c r="M37" s="14"/>
      <c r="N37" s="14"/>
      <c r="O37" s="14"/>
      <c r="P37" s="14"/>
      <c r="Q37" s="14"/>
    </row>
    <row r="38" spans="6:17" ht="12.75"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</sheetData>
  <sheetProtection/>
  <mergeCells count="20">
    <mergeCell ref="N6:Q6"/>
    <mergeCell ref="N7:Q7"/>
    <mergeCell ref="N8:Q8"/>
    <mergeCell ref="N9:Q9"/>
    <mergeCell ref="P13:Q13"/>
    <mergeCell ref="A14:A15"/>
    <mergeCell ref="B14:B15"/>
    <mergeCell ref="C14:E14"/>
    <mergeCell ref="A12:Q12"/>
    <mergeCell ref="K14:M14"/>
    <mergeCell ref="N1:Q1"/>
    <mergeCell ref="N2:Q2"/>
    <mergeCell ref="N3:Q3"/>
    <mergeCell ref="B4:F4"/>
    <mergeCell ref="J14:J15"/>
    <mergeCell ref="N14:N15"/>
    <mergeCell ref="G14:I14"/>
    <mergeCell ref="F14:F15"/>
    <mergeCell ref="N4:Q4"/>
    <mergeCell ref="O14:Q14"/>
  </mergeCells>
  <printOptions horizontalCentered="1"/>
  <pageMargins left="0.3937007874015748" right="0.3937007874015748" top="0.5905511811023623" bottom="0.7874015748031497" header="0.5118110236220472" footer="0.5118110236220472"/>
  <pageSetup firstPageNumber="130" useFirstPageNumber="1" fitToHeight="0" fitToWidth="1" horizontalDpi="600" verticalDpi="600" orientation="landscape" paperSize="9" scale="41" r:id="rId1"/>
  <headerFooter alignWithMargins="0">
    <oddFooter>&amp;R&amp;P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2021-12-16T05:21:34Z</cp:lastPrinted>
  <dcterms:created xsi:type="dcterms:W3CDTF">1996-10-08T23:32:33Z</dcterms:created>
  <dcterms:modified xsi:type="dcterms:W3CDTF">2021-12-16T05:21:37Z</dcterms:modified>
  <cp:category/>
  <cp:version/>
  <cp:contentType/>
  <cp:contentStatus/>
</cp:coreProperties>
</file>