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5" yWindow="135" windowWidth="14505" windowHeight="7260" activeTab="0"/>
  </bookViews>
  <sheets>
    <sheet name="Доходы 2018-2020" sheetId="1" r:id="rId1"/>
  </sheets>
  <definedNames>
    <definedName name="_xlnm.Print_Titles" localSheetId="0">'Доходы 2018-2020'!$14:$16</definedName>
    <definedName name="_xlnm.Print_Area" localSheetId="0">'Доходы 2018-2020'!$A$1:$L$163</definedName>
  </definedNames>
  <calcPr fullCalcOnLoad="1"/>
</workbook>
</file>

<file path=xl/sharedStrings.xml><?xml version="1.0" encoding="utf-8"?>
<sst xmlns="http://schemas.openxmlformats.org/spreadsheetml/2006/main" count="168" uniqueCount="155">
  <si>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</si>
  <si>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</si>
  <si>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</si>
  <si>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</si>
  <si>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</si>
  <si>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</si>
  <si>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НАЛОГИ НА ПРИБЫЛЬ, ДОХОДЫ</t>
  </si>
  <si>
    <t>Налог на прибыль организаций</t>
  </si>
  <si>
    <t>Налог на прибыль организаций, зачисляемый в бюджеты бюджетной системы Российской Федерации по соответствующим ставкам</t>
  </si>
  <si>
    <t>Налог на доходы физических лиц</t>
  </si>
  <si>
    <t xml:space="preserve">НАЛОГИ НА СОВОКУПНЫЙ ДОХОД </t>
  </si>
  <si>
    <t>Единый налог на вмененный доход для отдельных видов деятельности</t>
  </si>
  <si>
    <t xml:space="preserve">НАЛОГИ НА ИМУЩЕСТВО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</si>
  <si>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</si>
  <si>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</si>
  <si>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Земельный налог 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</si>
  <si>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</si>
  <si>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</si>
  <si>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</si>
  <si>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</si>
  <si>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</si>
  <si>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</si>
  <si>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</si>
  <si>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</si>
  <si>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</si>
  <si>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ПЛАТЕЖИ ПРИ ПОЛЬЗОВАНИИ ПРИРОДНЫМИ РЕСУРСАМИ </t>
  </si>
  <si>
    <t xml:space="preserve">Плата за негативное воздействие на окружающую среду </t>
  </si>
  <si>
    <t xml:space="preserve">ДОХОДЫ ОТ ПРОДАЖИ МАТЕРИАЛЬНЫХ И НЕМАТЕРИАЛЬНЫХ АКТИВОВ </t>
  </si>
  <si>
    <t>Доходы от продажи квартир</t>
  </si>
  <si>
    <t>Доходы от продажи квартир, находящихся в собственности городских округов</t>
  </si>
  <si>
    <t xml:space="preserve">ШТРАФЫ, САНКЦИИ, ВОЗМЕЩЕНИЕ УЩЕРБА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</si>
  <si>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</si>
  <si>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</si>
  <si>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</si>
  <si>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</si>
  <si>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</si>
  <si>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</si>
  <si>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ВСЕГО ДОХОДОВ:</t>
  </si>
  <si>
    <t>НАЛОГОВЫЕ И НЕНАЛОГОВЫЕ ДОХОДЫ</t>
  </si>
  <si>
    <t>тыс. рублей</t>
  </si>
  <si>
    <t>Прочие субсидии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</si>
  <si>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</si>
  <si>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</si>
  <si>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</si>
  <si>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</si>
  <si>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</si>
  <si>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</si>
  <si>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</si>
  <si>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</si>
  <si>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Средства, получаемые от передачи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казённых), в залог, в доверительное управление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</si>
  <si>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залог, в доверительное управление</t>
  </si>
  <si>
    <t xml:space="preserve">Прочие доходы от оказания платных услуг (работ) получателями средств бюджетов городских округов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</si>
  <si>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</si>
  <si>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</si>
  <si>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</si>
  <si>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</si>
  <si>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</si>
  <si>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</si>
  <si>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</si>
  <si>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</si>
  <si>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правноарушениях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</si>
  <si>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</si>
  <si>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</si>
  <si>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</si>
  <si>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поступления от использования имущества, находящегося в государственной и муниципальной собственности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</si>
  <si>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</si>
  <si>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</si>
  <si>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</si>
  <si>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</si>
  <si>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Приложение № 4</t>
  </si>
  <si>
    <t>Дотации бюджетам на поддержку мер по  обеспечению сбалансированности  бюджетов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</si>
  <si>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</si>
  <si>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</si>
  <si>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</si>
  <si>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</si>
  <si>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Дотации бюджетам городских округов на поддержку мер по обеспечению сбалансированности бюджетов </t>
  </si>
  <si>
    <t>к решению Совета депутатов</t>
  </si>
  <si>
    <t>ЗАТО г. Зеленогорска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</si>
  <si>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</si>
  <si>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</si>
  <si>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</si>
  <si>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</si>
  <si>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организаций</t>
  </si>
  <si>
    <t>Земельный налог с физических лиц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</si>
  <si>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
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</si>
  <si>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</si>
  <si>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2018 год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</si>
  <si>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</si>
  <si>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</si>
  <si>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Прочие дотации</t>
  </si>
  <si>
    <t>Прочие дотации бюджетам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</si>
  <si>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</si>
  <si>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</si>
  <si>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</si>
  <si>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</si>
  <si>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</si>
  <si>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Плата за сбросы загрязняющих веществ в водные объекты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</si>
  <si>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</si>
  <si>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</si>
  <si>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 2019 год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</si>
  <si>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
</t>
  </si>
  <si>
    <t xml:space="preserve">Денежные взыскания (штрафы) за нарушение земельного законодательства
</t>
  </si>
  <si>
    <t xml:space="preserve">Прочие денежные взыскания (штрафы) за правонарушения в области дорожного движения
</t>
  </si>
  <si>
    <t xml:space="preserve">Дотации бюджетам бюджетной системы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</si>
  <si>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</si>
  <si>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</si>
  <si>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</si>
  <si>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</si>
  <si>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</si>
  <si>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</si>
  <si>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</si>
  <si>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ДОХОДЫ МЕСТНОГО БЮДЖЕТА НА 2018 ГОД  И ПЛАНОВЫЙ ПЕРИОД 2019 - 2020 ГОДОВ                                    </t>
  </si>
  <si>
    <t xml:space="preserve"> 2020 год</t>
  </si>
  <si>
    <t>Единый сельскохозяйственный налог</t>
  </si>
  <si>
    <t>Доходы от сдачи в аренду имущества, составляющего казну городских округов (за исключением земельных участков)</t>
  </si>
  <si>
    <t>Плата за использование лесов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</si>
  <si>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</si>
  <si>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ПРОЧИЕ НЕНАЛОГОВЫЕ ДОХОДЫ</t>
  </si>
  <si>
    <t>Прочие неналоговые доходы бюджетов городских округов</t>
  </si>
  <si>
    <t>Дотации на выравнивание бюджетной обеспеченности поселений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</si>
  <si>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образований» государственной программы Красноярского края «Управление государственными финансами»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</si>
  <si>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 оздоровительных лагерей, оказанных на договорной основе, в случае отсутствия в муниципальных загородных оздоровительных лагерях санитарных врачей,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</si>
  <si>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хозяйства»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</si>
  <si>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</si>
  <si>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</si>
  <si>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</si>
  <si>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</si>
  <si>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</si>
  <si>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</si>
  <si>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</si>
  <si>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</si>
  <si>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«Развитие архивного дела»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</si>
  <si>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</si>
  <si>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4-1402)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</si>
  <si>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</si>
  <si>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</si>
  <si>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</si>
  <si>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</si>
  <si>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от 18.12.2017  № 46-259р</t>
  </si>
  <si>
    <t>Средства на повышение размеров оплаты труда работников бюджетной сферы Красноярского края с 1 января 2018 года на 4 процента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</si>
  <si>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</si>
  <si>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Средства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</si>
  <si>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реализацию мероприятий, направленных на повышение безопасности дорожного движения,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</si>
  <si>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 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</si>
  <si>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</si>
  <si>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Субсидия бюджетам городских округов на поддержку отрасли культуры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</si>
  <si>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</si>
  <si>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</si>
  <si>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 xml:space="preserve">Прочие доходы от компенсации затрат государства
</t>
  </si>
  <si>
    <t xml:space="preserve">Прочие доходы от компенсации затрат бюджетов городских округов
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</si>
  <si>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</si>
  <si>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</si>
  <si>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
</t>
  </si>
  <si>
    <t>Приложение № 3</t>
  </si>
  <si>
    <t xml:space="preserve">                     от 01.03.2018  № 50-272р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</si>
</sst>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0_р_."/>
    <numFmt numFmtId="176" formatCode="#,##0.00&quot;р.&quot;"/>
    <numFmt numFmtId="177" formatCode="#,##0.000_р_."/>
    <numFmt numFmtId="178" formatCode="0.000"/>
    <numFmt numFmtId="179" formatCode="0000"/>
    <numFmt numFmtId="180" formatCode="000"/>
    <numFmt numFmtId="181" formatCode="00"/>
    <numFmt numFmtId="182" formatCode="#,##0.000"/>
    <numFmt numFmtId="183" formatCode="#,##0.0000"/>
    <numFmt numFmtId="184" formatCode="#,##0.00000"/>
    <numFmt numFmtId="185" formatCode="[$€-2]\ ###,000_);[Red]\([$€-2]\ ###,000\)"/>
    <numFmt numFmtId="186" formatCode="#,##0.0_р_."/>
    <numFmt numFmtId="187" formatCode="#,##0_р_."/>
    <numFmt numFmtId="188" formatCode="0.0000"/>
    <numFmt numFmtId="189" formatCode="#,##0.0000_р_."/>
    <numFmt numFmtId="190" formatCode="0.00000"/>
    <numFmt numFmtId="191" formatCode="#,##0.00000_р_."/>
    <numFmt numFmtId="192" formatCode="#,##0.000000"/>
    <numFmt numFmtId="193" formatCode="0.000000"/>
    <numFmt numFmtId="194" formatCode="0.0"/>
    <numFmt numFmtId="195" formatCode="#,##0.0"/>
    <numFmt numFmtId="196" formatCode="#,##0.0000000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sz val="10"/>
      <name val="Arial Cyr"/>
      <family val="0"/>
    </font>
    <font>
      <sz val="10"/>
      <name val="Helv"/>
      <family val="0"/>
    </font>
    <font>
      <sz val="1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33" borderId="0" xfId="0" applyFont="1" applyFill="1" applyAlignment="1">
      <alignment/>
    </xf>
    <xf numFmtId="195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7" fontId="5" fillId="0" borderId="0" xfId="0" applyNumberFormat="1" applyFont="1" applyAlignment="1">
      <alignment/>
    </xf>
    <xf numFmtId="177" fontId="12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textRotation="90" wrapText="1"/>
    </xf>
    <xf numFmtId="0" fontId="13" fillId="0" borderId="11" xfId="0" applyFont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87" fontId="5" fillId="0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1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justify" vertical="justify" wrapText="1"/>
    </xf>
    <xf numFmtId="179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left" vertical="justify" wrapText="1"/>
    </xf>
    <xf numFmtId="0" fontId="4" fillId="0" borderId="11" xfId="0" applyFont="1" applyFill="1" applyBorder="1" applyAlignment="1">
      <alignment horizontal="justify" vertical="top" wrapText="1"/>
    </xf>
    <xf numFmtId="184" fontId="4" fillId="0" borderId="11" xfId="0" applyNumberFormat="1" applyFont="1" applyFill="1" applyBorder="1" applyAlignment="1">
      <alignment horizontal="center" vertical="top" wrapText="1"/>
    </xf>
    <xf numFmtId="195" fontId="4" fillId="0" borderId="11" xfId="0" applyNumberFormat="1" applyFont="1" applyFill="1" applyBorder="1" applyAlignment="1">
      <alignment horizontal="center" vertical="top" wrapText="1"/>
    </xf>
    <xf numFmtId="181" fontId="5" fillId="0" borderId="12" xfId="0" applyNumberFormat="1" applyFont="1" applyFill="1" applyBorder="1" applyAlignment="1">
      <alignment horizontal="justify" vertical="justify" wrapText="1"/>
    </xf>
    <xf numFmtId="180" fontId="5" fillId="0" borderId="12" xfId="0" applyNumberFormat="1" applyFont="1" applyFill="1" applyBorder="1" applyAlignment="1">
      <alignment horizontal="justify" vertical="justify" wrapText="1"/>
    </xf>
    <xf numFmtId="179" fontId="5" fillId="0" borderId="12" xfId="0" applyNumberFormat="1" applyFont="1" applyFill="1" applyBorder="1" applyAlignment="1">
      <alignment horizontal="justify" vertical="justify" wrapText="1"/>
    </xf>
    <xf numFmtId="180" fontId="5" fillId="0" borderId="12" xfId="0" applyNumberFormat="1" applyFont="1" applyFill="1" applyBorder="1" applyAlignment="1">
      <alignment horizontal="left" vertical="justify" wrapText="1"/>
    </xf>
    <xf numFmtId="195" fontId="4" fillId="0" borderId="10" xfId="0" applyNumberFormat="1" applyFont="1" applyFill="1" applyBorder="1" applyAlignment="1">
      <alignment horizontal="center" vertical="top" wrapText="1"/>
    </xf>
    <xf numFmtId="195" fontId="4" fillId="33" borderId="11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justify" vertical="top" wrapText="1"/>
    </xf>
    <xf numFmtId="195" fontId="5" fillId="33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justify" vertical="top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195" fontId="4" fillId="33" borderId="11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195" fontId="5" fillId="33" borderId="11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4" fillId="33" borderId="11" xfId="0" applyNumberFormat="1" applyFont="1" applyFill="1" applyBorder="1" applyAlignment="1">
      <alignment horizontal="center" vertical="top" wrapText="1"/>
    </xf>
    <xf numFmtId="195" fontId="4" fillId="33" borderId="11" xfId="0" applyNumberFormat="1" applyFont="1" applyFill="1" applyBorder="1" applyAlignment="1">
      <alignment horizontal="center" vertical="top" wrapText="1"/>
    </xf>
    <xf numFmtId="195" fontId="5" fillId="33" borderId="11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justify" vertical="top" wrapText="1"/>
    </xf>
    <xf numFmtId="195" fontId="4" fillId="33" borderId="10" xfId="0" applyNumberFormat="1" applyFont="1" applyFill="1" applyBorder="1" applyAlignment="1">
      <alignment horizontal="center" vertical="top" wrapText="1"/>
    </xf>
    <xf numFmtId="195" fontId="4" fillId="33" borderId="10" xfId="0" applyNumberFormat="1" applyFont="1" applyFill="1" applyBorder="1" applyAlignment="1">
      <alignment horizontal="center" vertical="top" wrapText="1"/>
    </xf>
    <xf numFmtId="181" fontId="5" fillId="0" borderId="13" xfId="0" applyNumberFormat="1" applyFont="1" applyFill="1" applyBorder="1" applyAlignment="1">
      <alignment horizontal="justify" vertical="justify" wrapText="1"/>
    </xf>
    <xf numFmtId="180" fontId="5" fillId="0" borderId="13" xfId="0" applyNumberFormat="1" applyFont="1" applyFill="1" applyBorder="1" applyAlignment="1">
      <alignment horizontal="justify" vertical="justify" wrapText="1"/>
    </xf>
    <xf numFmtId="179" fontId="5" fillId="0" borderId="13" xfId="0" applyNumberFormat="1" applyFont="1" applyFill="1" applyBorder="1" applyAlignment="1">
      <alignment horizontal="justify" vertical="justify" wrapText="1"/>
    </xf>
    <xf numFmtId="180" fontId="5" fillId="0" borderId="13" xfId="0" applyNumberFormat="1" applyFont="1" applyFill="1" applyBorder="1" applyAlignment="1">
      <alignment horizontal="left" vertical="justify" wrapText="1"/>
    </xf>
    <xf numFmtId="180" fontId="14" fillId="0" borderId="10" xfId="0" applyNumberFormat="1" applyFont="1" applyFill="1" applyBorder="1" applyAlignment="1">
      <alignment horizontal="justify" vertical="justify" wrapText="1"/>
    </xf>
    <xf numFmtId="0" fontId="14" fillId="0" borderId="11" xfId="0" applyFont="1" applyFill="1" applyBorder="1" applyAlignment="1">
      <alignment horizontal="justify" vertical="justify" wrapText="1"/>
    </xf>
    <xf numFmtId="181" fontId="14" fillId="0" borderId="11" xfId="0" applyNumberFormat="1" applyFont="1" applyFill="1" applyBorder="1" applyAlignment="1">
      <alignment horizontal="justify" vertical="justify" wrapText="1"/>
    </xf>
    <xf numFmtId="180" fontId="14" fillId="0" borderId="11" xfId="0" applyNumberFormat="1" applyFont="1" applyFill="1" applyBorder="1" applyAlignment="1">
      <alignment horizontal="justify" vertical="justify" wrapText="1"/>
    </xf>
    <xf numFmtId="179" fontId="14" fillId="0" borderId="11" xfId="0" applyNumberFormat="1" applyFont="1" applyFill="1" applyBorder="1" applyAlignment="1">
      <alignment horizontal="justify" vertical="justify" wrapText="1"/>
    </xf>
    <xf numFmtId="180" fontId="14" fillId="0" borderId="11" xfId="0" applyNumberFormat="1" applyFont="1" applyFill="1" applyBorder="1" applyAlignment="1">
      <alignment horizontal="left" vertical="justify" wrapText="1"/>
    </xf>
    <xf numFmtId="195" fontId="14" fillId="33" borderId="11" xfId="0" applyNumberFormat="1" applyFont="1" applyFill="1" applyBorder="1" applyAlignment="1">
      <alignment horizontal="center" vertical="center" wrapText="1"/>
    </xf>
    <xf numFmtId="195" fontId="14" fillId="33" borderId="10" xfId="0" applyNumberFormat="1" applyFont="1" applyFill="1" applyBorder="1" applyAlignment="1">
      <alignment horizontal="center" vertical="center" wrapText="1"/>
    </xf>
    <xf numFmtId="195" fontId="4" fillId="33" borderId="10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justify" wrapText="1"/>
    </xf>
    <xf numFmtId="181" fontId="5" fillId="0" borderId="10" xfId="0" applyNumberFormat="1" applyFont="1" applyFill="1" applyBorder="1" applyAlignment="1">
      <alignment horizontal="justify" vertical="justify" wrapText="1"/>
    </xf>
    <xf numFmtId="179" fontId="5" fillId="0" borderId="10" xfId="0" applyNumberFormat="1" applyFont="1" applyFill="1" applyBorder="1" applyAlignment="1">
      <alignment horizontal="justify" vertical="justify" wrapText="1"/>
    </xf>
    <xf numFmtId="180" fontId="5" fillId="0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180" fontId="14" fillId="0" borderId="14" xfId="0" applyNumberFormat="1" applyFont="1" applyFill="1" applyBorder="1" applyAlignment="1">
      <alignment horizontal="justify" vertical="justify" wrapText="1"/>
    </xf>
    <xf numFmtId="0" fontId="14" fillId="0" borderId="14" xfId="0" applyFont="1" applyFill="1" applyBorder="1" applyAlignment="1">
      <alignment horizontal="justify" vertical="justify" wrapText="1"/>
    </xf>
    <xf numFmtId="181" fontId="14" fillId="0" borderId="14" xfId="0" applyNumberFormat="1" applyFont="1" applyFill="1" applyBorder="1" applyAlignment="1">
      <alignment horizontal="justify" vertical="justify" wrapText="1"/>
    </xf>
    <xf numFmtId="179" fontId="14" fillId="0" borderId="14" xfId="0" applyNumberFormat="1" applyFont="1" applyFill="1" applyBorder="1" applyAlignment="1">
      <alignment horizontal="justify" vertical="justify" wrapText="1"/>
    </xf>
    <xf numFmtId="180" fontId="14" fillId="0" borderId="14" xfId="0" applyNumberFormat="1" applyFont="1" applyFill="1" applyBorder="1" applyAlignment="1">
      <alignment horizontal="left" vertical="justify" wrapText="1"/>
    </xf>
    <xf numFmtId="0" fontId="14" fillId="0" borderId="14" xfId="0" applyFont="1" applyFill="1" applyBorder="1" applyAlignment="1">
      <alignment horizontal="justify" vertical="top" wrapText="1"/>
    </xf>
    <xf numFmtId="195" fontId="14" fillId="33" borderId="14" xfId="0" applyNumberFormat="1" applyFont="1" applyFill="1" applyBorder="1" applyAlignment="1">
      <alignment horizontal="center" vertical="top" wrapText="1"/>
    </xf>
    <xf numFmtId="195" fontId="14" fillId="33" borderId="11" xfId="0" applyNumberFormat="1" applyFont="1" applyFill="1" applyBorder="1" applyAlignment="1">
      <alignment horizontal="center" vertical="top" wrapText="1"/>
    </xf>
    <xf numFmtId="195" fontId="14" fillId="33" borderId="10" xfId="0" applyNumberFormat="1" applyFont="1" applyFill="1" applyBorder="1" applyAlignment="1">
      <alignment horizontal="center" vertical="top" wrapText="1"/>
    </xf>
    <xf numFmtId="195" fontId="5" fillId="33" borderId="10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181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justify" vertical="justify" wrapText="1"/>
    </xf>
    <xf numFmtId="179" fontId="5" fillId="0" borderId="11" xfId="0" applyNumberFormat="1" applyFont="1" applyFill="1" applyBorder="1" applyAlignment="1">
      <alignment horizontal="justify" vertical="justify" wrapText="1"/>
    </xf>
    <xf numFmtId="180" fontId="5" fillId="0" borderId="11" xfId="0" applyNumberFormat="1" applyFont="1" applyFill="1" applyBorder="1" applyAlignment="1">
      <alignment horizontal="left" vertical="justify" wrapText="1"/>
    </xf>
    <xf numFmtId="195" fontId="5" fillId="33" borderId="11" xfId="0" applyNumberFormat="1" applyFont="1" applyFill="1" applyBorder="1" applyAlignment="1">
      <alignment horizontal="center" vertical="top" wrapText="1"/>
    </xf>
    <xf numFmtId="180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1" fontId="5" fillId="0" borderId="14" xfId="0" applyNumberFormat="1" applyFont="1" applyFill="1" applyBorder="1" applyAlignment="1">
      <alignment horizontal="justify" vertical="justify" wrapText="1"/>
    </xf>
    <xf numFmtId="179" fontId="5" fillId="0" borderId="14" xfId="0" applyNumberFormat="1" applyFont="1" applyFill="1" applyBorder="1" applyAlignment="1">
      <alignment horizontal="justify" vertical="justify" wrapText="1"/>
    </xf>
    <xf numFmtId="180" fontId="5" fillId="0" borderId="14" xfId="0" applyNumberFormat="1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justify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14" fillId="33" borderId="14" xfId="0" applyNumberFormat="1" applyFont="1" applyFill="1" applyBorder="1" applyAlignment="1">
      <alignment horizontal="center" vertical="top" wrapText="1"/>
    </xf>
    <xf numFmtId="180" fontId="5" fillId="0" borderId="14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181" fontId="5" fillId="0" borderId="14" xfId="0" applyNumberFormat="1" applyFont="1" applyFill="1" applyBorder="1" applyAlignment="1">
      <alignment horizontal="justify" vertical="justify" wrapText="1"/>
    </xf>
    <xf numFmtId="179" fontId="5" fillId="0" borderId="14" xfId="0" applyNumberFormat="1" applyFont="1" applyFill="1" applyBorder="1" applyAlignment="1">
      <alignment horizontal="justify" vertical="justify" wrapText="1"/>
    </xf>
    <xf numFmtId="180" fontId="5" fillId="0" borderId="14" xfId="0" applyNumberFormat="1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justify" vertical="top" wrapText="1"/>
    </xf>
    <xf numFmtId="195" fontId="5" fillId="33" borderId="12" xfId="0" applyNumberFormat="1" applyFont="1" applyFill="1" applyBorder="1" applyAlignment="1">
      <alignment horizontal="center" vertical="top" wrapText="1"/>
    </xf>
    <xf numFmtId="195" fontId="5" fillId="33" borderId="14" xfId="0" applyNumberFormat="1" applyFont="1" applyFill="1" applyBorder="1" applyAlignment="1">
      <alignment horizontal="center" vertical="top" wrapText="1"/>
    </xf>
    <xf numFmtId="180" fontId="14" fillId="0" borderId="14" xfId="0" applyNumberFormat="1" applyFont="1" applyFill="1" applyBorder="1" applyAlignment="1">
      <alignment horizontal="justify" vertical="justify" wrapText="1"/>
    </xf>
    <xf numFmtId="0" fontId="14" fillId="0" borderId="14" xfId="0" applyFont="1" applyFill="1" applyBorder="1" applyAlignment="1">
      <alignment horizontal="justify" vertical="justify" wrapText="1"/>
    </xf>
    <xf numFmtId="181" fontId="14" fillId="0" borderId="14" xfId="0" applyNumberFormat="1" applyFont="1" applyFill="1" applyBorder="1" applyAlignment="1">
      <alignment horizontal="justify" vertical="justify" wrapText="1"/>
    </xf>
    <xf numFmtId="179" fontId="14" fillId="0" borderId="14" xfId="0" applyNumberFormat="1" applyFont="1" applyFill="1" applyBorder="1" applyAlignment="1">
      <alignment horizontal="justify" vertical="justify" wrapText="1"/>
    </xf>
    <xf numFmtId="180" fontId="14" fillId="0" borderId="14" xfId="0" applyNumberFormat="1" applyFont="1" applyFill="1" applyBorder="1" applyAlignment="1">
      <alignment horizontal="left" vertical="justify" wrapText="1"/>
    </xf>
    <xf numFmtId="0" fontId="14" fillId="0" borderId="12" xfId="0" applyFont="1" applyFill="1" applyBorder="1" applyAlignment="1">
      <alignment horizontal="justify" vertical="top" wrapText="1"/>
    </xf>
    <xf numFmtId="195" fontId="14" fillId="33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justify" vertical="top" wrapText="1"/>
    </xf>
    <xf numFmtId="195" fontId="5" fillId="33" borderId="12" xfId="0" applyNumberFormat="1" applyFont="1" applyFill="1" applyBorder="1" applyAlignment="1">
      <alignment horizontal="center" vertical="top" wrapText="1"/>
    </xf>
    <xf numFmtId="195" fontId="5" fillId="33" borderId="14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4" fillId="0" borderId="12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184" fontId="4" fillId="33" borderId="10" xfId="0" applyNumberFormat="1" applyFont="1" applyFill="1" applyBorder="1" applyAlignment="1">
      <alignment horizontal="center" vertical="center" wrapText="1"/>
    </xf>
    <xf numFmtId="180" fontId="14" fillId="0" borderId="10" xfId="0" applyNumberFormat="1" applyFont="1" applyFill="1" applyBorder="1" applyAlignment="1">
      <alignment horizontal="justify" vertical="justify" wrapText="1"/>
    </xf>
    <xf numFmtId="0" fontId="14" fillId="0" borderId="11" xfId="0" applyFont="1" applyFill="1" applyBorder="1" applyAlignment="1">
      <alignment horizontal="justify" vertical="justify" wrapText="1"/>
    </xf>
    <xf numFmtId="181" fontId="14" fillId="0" borderId="11" xfId="0" applyNumberFormat="1" applyFont="1" applyFill="1" applyBorder="1" applyAlignment="1">
      <alignment horizontal="justify" vertical="justify" wrapText="1"/>
    </xf>
    <xf numFmtId="180" fontId="14" fillId="0" borderId="11" xfId="0" applyNumberFormat="1" applyFont="1" applyFill="1" applyBorder="1" applyAlignment="1">
      <alignment horizontal="justify" vertical="justify" wrapText="1"/>
    </xf>
    <xf numFmtId="179" fontId="14" fillId="0" borderId="11" xfId="0" applyNumberFormat="1" applyFont="1" applyFill="1" applyBorder="1" applyAlignment="1">
      <alignment horizontal="justify" vertical="justify" wrapText="1"/>
    </xf>
    <xf numFmtId="180" fontId="14" fillId="0" borderId="11" xfId="0" applyNumberFormat="1" applyFont="1" applyFill="1" applyBorder="1" applyAlignment="1">
      <alignment horizontal="left" vertical="justify" wrapText="1"/>
    </xf>
    <xf numFmtId="0" fontId="14" fillId="0" borderId="11" xfId="0" applyFont="1" applyFill="1" applyBorder="1" applyAlignment="1">
      <alignment horizontal="justify" vertical="top" wrapText="1"/>
    </xf>
    <xf numFmtId="195" fontId="14" fillId="33" borderId="11" xfId="0" applyNumberFormat="1" applyFont="1" applyFill="1" applyBorder="1" applyAlignment="1">
      <alignment horizontal="center" vertical="center" wrapText="1"/>
    </xf>
    <xf numFmtId="195" fontId="14" fillId="33" borderId="10" xfId="0" applyNumberFormat="1" applyFont="1" applyFill="1" applyBorder="1" applyAlignment="1">
      <alignment horizontal="center" vertical="center" wrapText="1"/>
    </xf>
    <xf numFmtId="184" fontId="4" fillId="33" borderId="11" xfId="0" applyNumberFormat="1" applyFont="1" applyFill="1" applyBorder="1" applyAlignment="1">
      <alignment horizontal="center" vertical="center" wrapText="1"/>
    </xf>
    <xf numFmtId="184" fontId="5" fillId="33" borderId="11" xfId="0" applyNumberFormat="1" applyFont="1" applyFill="1" applyBorder="1" applyAlignment="1">
      <alignment horizontal="center" vertical="center" wrapText="1"/>
    </xf>
    <xf numFmtId="184" fontId="1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5" fillId="33" borderId="11" xfId="0" applyFont="1" applyFill="1" applyBorder="1" applyAlignment="1">
      <alignment horizontal="justify" vertical="top" wrapText="1"/>
    </xf>
    <xf numFmtId="180" fontId="5" fillId="0" borderId="15" xfId="0" applyNumberFormat="1" applyFont="1" applyFill="1" applyBorder="1" applyAlignment="1">
      <alignment horizontal="justify" vertical="justify" wrapText="1"/>
    </xf>
    <xf numFmtId="0" fontId="5" fillId="0" borderId="16" xfId="0" applyFont="1" applyFill="1" applyBorder="1" applyAlignment="1">
      <alignment horizontal="justify" vertical="justify" wrapText="1"/>
    </xf>
    <xf numFmtId="181" fontId="5" fillId="0" borderId="16" xfId="0" applyNumberFormat="1" applyFont="1" applyFill="1" applyBorder="1" applyAlignment="1">
      <alignment horizontal="justify" vertical="justify" wrapText="1"/>
    </xf>
    <xf numFmtId="180" fontId="5" fillId="0" borderId="16" xfId="0" applyNumberFormat="1" applyFont="1" applyFill="1" applyBorder="1" applyAlignment="1">
      <alignment horizontal="justify" vertical="justify" wrapText="1"/>
    </xf>
    <xf numFmtId="179" fontId="5" fillId="0" borderId="16" xfId="0" applyNumberFormat="1" applyFont="1" applyFill="1" applyBorder="1" applyAlignment="1">
      <alignment horizontal="justify" vertical="justify" wrapText="1"/>
    </xf>
    <xf numFmtId="180" fontId="5" fillId="0" borderId="16" xfId="0" applyNumberFormat="1" applyFont="1" applyFill="1" applyBorder="1" applyAlignment="1">
      <alignment horizontal="left" vertical="justify" wrapText="1"/>
    </xf>
    <xf numFmtId="0" fontId="5" fillId="33" borderId="16" xfId="0" applyFont="1" applyFill="1" applyBorder="1" applyAlignment="1">
      <alignment horizontal="justify" vertical="top" wrapText="1"/>
    </xf>
    <xf numFmtId="195" fontId="5" fillId="33" borderId="16" xfId="0" applyNumberFormat="1" applyFont="1" applyFill="1" applyBorder="1" applyAlignment="1">
      <alignment horizontal="center" vertical="center" wrapText="1"/>
    </xf>
    <xf numFmtId="195" fontId="5" fillId="33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justify" vertical="top" wrapText="1"/>
    </xf>
    <xf numFmtId="195" fontId="5" fillId="0" borderId="16" xfId="0" applyNumberFormat="1" applyFont="1" applyFill="1" applyBorder="1" applyAlignment="1">
      <alignment horizontal="center" vertical="center" wrapText="1"/>
    </xf>
    <xf numFmtId="195" fontId="5" fillId="0" borderId="15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180" fontId="5" fillId="33" borderId="10" xfId="0" applyNumberFormat="1" applyFont="1" applyFill="1" applyBorder="1" applyAlignment="1">
      <alignment horizontal="justify" vertical="justify" wrapText="1"/>
    </xf>
    <xf numFmtId="0" fontId="5" fillId="33" borderId="10" xfId="0" applyFont="1" applyFill="1" applyBorder="1" applyAlignment="1">
      <alignment horizontal="justify" vertical="justify" wrapText="1"/>
    </xf>
    <xf numFmtId="181" fontId="5" fillId="33" borderId="10" xfId="0" applyNumberFormat="1" applyFont="1" applyFill="1" applyBorder="1" applyAlignment="1">
      <alignment horizontal="justify" vertical="justify" wrapText="1"/>
    </xf>
    <xf numFmtId="180" fontId="5" fillId="33" borderId="11" xfId="0" applyNumberFormat="1" applyFont="1" applyFill="1" applyBorder="1" applyAlignment="1">
      <alignment horizontal="justify" vertical="justify" wrapText="1"/>
    </xf>
    <xf numFmtId="179" fontId="5" fillId="33" borderId="10" xfId="0" applyNumberFormat="1" applyFont="1" applyFill="1" applyBorder="1" applyAlignment="1">
      <alignment horizontal="justify" vertical="justify" wrapText="1"/>
    </xf>
    <xf numFmtId="180" fontId="5" fillId="33" borderId="10" xfId="0" applyNumberFormat="1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justify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180" fontId="5" fillId="33" borderId="14" xfId="0" applyNumberFormat="1" applyFont="1" applyFill="1" applyBorder="1" applyAlignment="1">
      <alignment horizontal="justify" vertical="justify" wrapText="1"/>
    </xf>
    <xf numFmtId="0" fontId="5" fillId="33" borderId="14" xfId="0" applyFont="1" applyFill="1" applyBorder="1" applyAlignment="1">
      <alignment horizontal="justify" vertical="justify" wrapText="1"/>
    </xf>
    <xf numFmtId="181" fontId="5" fillId="33" borderId="14" xfId="0" applyNumberFormat="1" applyFont="1" applyFill="1" applyBorder="1" applyAlignment="1">
      <alignment horizontal="justify" vertical="justify" wrapText="1"/>
    </xf>
    <xf numFmtId="179" fontId="5" fillId="33" borderId="14" xfId="0" applyNumberFormat="1" applyFont="1" applyFill="1" applyBorder="1" applyAlignment="1">
      <alignment horizontal="justify" vertical="justify" wrapText="1"/>
    </xf>
    <xf numFmtId="180" fontId="5" fillId="33" borderId="14" xfId="0" applyNumberFormat="1" applyFont="1" applyFill="1" applyBorder="1" applyAlignment="1">
      <alignment horizontal="left" vertical="justify" wrapText="1"/>
    </xf>
    <xf numFmtId="4" fontId="4" fillId="33" borderId="14" xfId="0" applyNumberFormat="1" applyFont="1" applyFill="1" applyBorder="1" applyAlignment="1">
      <alignment horizontal="center" vertical="top" wrapText="1"/>
    </xf>
    <xf numFmtId="195" fontId="4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justify" vertical="justify" wrapText="1"/>
    </xf>
    <xf numFmtId="181" fontId="5" fillId="33" borderId="11" xfId="0" applyNumberFormat="1" applyFont="1" applyFill="1" applyBorder="1" applyAlignment="1">
      <alignment horizontal="justify" vertical="justify" wrapText="1"/>
    </xf>
    <xf numFmtId="179" fontId="5" fillId="33" borderId="11" xfId="0" applyNumberFormat="1" applyFont="1" applyFill="1" applyBorder="1" applyAlignment="1">
      <alignment horizontal="justify" vertical="justify" wrapText="1"/>
    </xf>
    <xf numFmtId="180" fontId="5" fillId="33" borderId="11" xfId="0" applyNumberFormat="1" applyFont="1" applyFill="1" applyBorder="1" applyAlignment="1">
      <alignment horizontal="left" vertical="justify" wrapText="1"/>
    </xf>
    <xf numFmtId="0" fontId="14" fillId="0" borderId="10" xfId="0" applyFont="1" applyFill="1" applyBorder="1" applyAlignment="1">
      <alignment horizontal="justify" vertical="top" wrapText="1"/>
    </xf>
    <xf numFmtId="4" fontId="14" fillId="33" borderId="11" xfId="0" applyNumberFormat="1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justify" vertical="top" wrapText="1"/>
    </xf>
    <xf numFmtId="180" fontId="4" fillId="33" borderId="10" xfId="0" applyNumberFormat="1" applyFont="1" applyFill="1" applyBorder="1" applyAlignment="1">
      <alignment horizontal="justify" vertical="justify" wrapText="1"/>
    </xf>
    <xf numFmtId="0" fontId="4" fillId="33" borderId="11" xfId="0" applyFont="1" applyFill="1" applyBorder="1" applyAlignment="1">
      <alignment horizontal="justify" vertical="justify" wrapText="1"/>
    </xf>
    <xf numFmtId="181" fontId="4" fillId="33" borderId="11" xfId="0" applyNumberFormat="1" applyFont="1" applyFill="1" applyBorder="1" applyAlignment="1">
      <alignment horizontal="justify" vertical="justify" wrapText="1"/>
    </xf>
    <xf numFmtId="180" fontId="4" fillId="33" borderId="11" xfId="0" applyNumberFormat="1" applyFont="1" applyFill="1" applyBorder="1" applyAlignment="1">
      <alignment horizontal="justify" vertical="justify" wrapText="1"/>
    </xf>
    <xf numFmtId="179" fontId="4" fillId="33" borderId="11" xfId="0" applyNumberFormat="1" applyFont="1" applyFill="1" applyBorder="1" applyAlignment="1">
      <alignment horizontal="justify" vertical="justify" wrapText="1"/>
    </xf>
    <xf numFmtId="180" fontId="4" fillId="33" borderId="11" xfId="0" applyNumberFormat="1" applyFont="1" applyFill="1" applyBorder="1" applyAlignment="1">
      <alignment horizontal="left" vertical="justify" wrapText="1"/>
    </xf>
    <xf numFmtId="184" fontId="4" fillId="33" borderId="11" xfId="0" applyNumberFormat="1" applyFont="1" applyFill="1" applyBorder="1" applyAlignment="1">
      <alignment horizontal="center" vertical="top" wrapText="1"/>
    </xf>
    <xf numFmtId="180" fontId="5" fillId="35" borderId="10" xfId="0" applyNumberFormat="1" applyFont="1" applyFill="1" applyBorder="1" applyAlignment="1">
      <alignment horizontal="justify" vertical="justify" wrapText="1"/>
    </xf>
    <xf numFmtId="0" fontId="5" fillId="35" borderId="11" xfId="0" applyFont="1" applyFill="1" applyBorder="1" applyAlignment="1">
      <alignment horizontal="justify" vertical="justify" wrapText="1"/>
    </xf>
    <xf numFmtId="181" fontId="5" fillId="35" borderId="11" xfId="0" applyNumberFormat="1" applyFont="1" applyFill="1" applyBorder="1" applyAlignment="1">
      <alignment horizontal="justify" vertical="justify" wrapText="1"/>
    </xf>
    <xf numFmtId="180" fontId="5" fillId="35" borderId="11" xfId="0" applyNumberFormat="1" applyFont="1" applyFill="1" applyBorder="1" applyAlignment="1">
      <alignment horizontal="justify" vertical="justify" wrapText="1"/>
    </xf>
    <xf numFmtId="179" fontId="5" fillId="35" borderId="11" xfId="0" applyNumberFormat="1" applyFont="1" applyFill="1" applyBorder="1" applyAlignment="1">
      <alignment horizontal="justify" vertical="justify" wrapText="1"/>
    </xf>
    <xf numFmtId="180" fontId="5" fillId="35" borderId="11" xfId="0" applyNumberFormat="1" applyFont="1" applyFill="1" applyBorder="1" applyAlignment="1">
      <alignment horizontal="left" vertical="justify" wrapText="1"/>
    </xf>
    <xf numFmtId="0" fontId="5" fillId="35" borderId="11" xfId="0" applyFont="1" applyFill="1" applyBorder="1" applyAlignment="1">
      <alignment horizontal="justify" vertical="top" wrapText="1"/>
    </xf>
    <xf numFmtId="184" fontId="5" fillId="0" borderId="11" xfId="0" applyNumberFormat="1" applyFont="1" applyFill="1" applyBorder="1" applyAlignment="1">
      <alignment horizontal="center" vertical="top" wrapText="1"/>
    </xf>
    <xf numFmtId="195" fontId="5" fillId="35" borderId="11" xfId="0" applyNumberFormat="1" applyFont="1" applyFill="1" applyBorder="1" applyAlignment="1">
      <alignment horizontal="center" vertical="top" wrapText="1"/>
    </xf>
    <xf numFmtId="184" fontId="4" fillId="33" borderId="17" xfId="0" applyNumberFormat="1" applyFont="1" applyFill="1" applyBorder="1" applyAlignment="1">
      <alignment horizontal="center"/>
    </xf>
    <xf numFmtId="195" fontId="4" fillId="33" borderId="17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9" fontId="5" fillId="0" borderId="14" xfId="0" applyNumberFormat="1" applyFont="1" applyFill="1" applyBorder="1" applyAlignment="1">
      <alignment horizontal="justify" vertical="justify" wrapText="1"/>
    </xf>
    <xf numFmtId="179" fontId="5" fillId="0" borderId="15" xfId="0" applyNumberFormat="1" applyFont="1" applyFill="1" applyBorder="1" applyAlignment="1">
      <alignment horizontal="justify" vertical="justify" wrapText="1"/>
    </xf>
    <xf numFmtId="195" fontId="4" fillId="33" borderId="14" xfId="0" applyNumberFormat="1" applyFont="1" applyFill="1" applyBorder="1" applyAlignment="1">
      <alignment horizontal="center" vertical="top" wrapText="1"/>
    </xf>
    <xf numFmtId="195" fontId="4" fillId="33" borderId="15" xfId="0" applyNumberFormat="1" applyFont="1" applyFill="1" applyBorder="1" applyAlignment="1">
      <alignment horizontal="center" vertical="top" wrapText="1"/>
    </xf>
    <xf numFmtId="4" fontId="4" fillId="33" borderId="14" xfId="0" applyNumberFormat="1" applyFont="1" applyFill="1" applyBorder="1" applyAlignment="1">
      <alignment horizontal="center" vertical="top" wrapText="1"/>
    </xf>
    <xf numFmtId="4" fontId="4" fillId="33" borderId="15" xfId="0" applyNumberFormat="1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181" fontId="5" fillId="0" borderId="14" xfId="0" applyNumberFormat="1" applyFont="1" applyFill="1" applyBorder="1" applyAlignment="1">
      <alignment horizontal="justify" vertical="justify" wrapText="1"/>
    </xf>
    <xf numFmtId="181" fontId="5" fillId="0" borderId="15" xfId="0" applyNumberFormat="1" applyFont="1" applyFill="1" applyBorder="1" applyAlignment="1">
      <alignment horizontal="justify" vertical="justify" wrapText="1"/>
    </xf>
    <xf numFmtId="180" fontId="5" fillId="0" borderId="14" xfId="0" applyNumberFormat="1" applyFont="1" applyFill="1" applyBorder="1" applyAlignment="1">
      <alignment horizontal="justify" vertical="justify" wrapText="1"/>
    </xf>
    <xf numFmtId="180" fontId="5" fillId="0" borderId="15" xfId="0" applyNumberFormat="1" applyFont="1" applyFill="1" applyBorder="1" applyAlignment="1">
      <alignment horizontal="justify" vertical="justify" wrapText="1"/>
    </xf>
    <xf numFmtId="0" fontId="5" fillId="0" borderId="14" xfId="0" applyFont="1" applyFill="1" applyBorder="1" applyAlignment="1">
      <alignment horizontal="justify" vertical="justify" wrapText="1"/>
    </xf>
    <xf numFmtId="0" fontId="5" fillId="0" borderId="15" xfId="0" applyFont="1" applyFill="1" applyBorder="1" applyAlignment="1">
      <alignment horizontal="justify" vertical="justify" wrapText="1"/>
    </xf>
    <xf numFmtId="180" fontId="5" fillId="0" borderId="14" xfId="0" applyNumberFormat="1" applyFont="1" applyFill="1" applyBorder="1" applyAlignment="1">
      <alignment horizontal="left" vertical="justify" wrapText="1"/>
    </xf>
    <xf numFmtId="180" fontId="5" fillId="0" borderId="15" xfId="0" applyNumberFormat="1" applyFont="1" applyFill="1" applyBorder="1" applyAlignment="1">
      <alignment horizontal="left" vertical="justify" wrapText="1"/>
    </xf>
    <xf numFmtId="195" fontId="5" fillId="33" borderId="14" xfId="0" applyNumberFormat="1" applyFont="1" applyFill="1" applyBorder="1" applyAlignment="1">
      <alignment horizontal="center" vertical="center" wrapText="1"/>
    </xf>
    <xf numFmtId="195" fontId="5" fillId="33" borderId="15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11" xfId="0" applyFont="1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0"/>
  <sheetViews>
    <sheetView tabSelected="1" view="pageBreakPreview" zoomScale="70" zoomScaleSheetLayoutView="70" workbookViewId="0" topLeftCell="A155">
      <selection activeCell="J4" sqref="J4:L4"/>
    </sheetView>
  </sheetViews>
  <sheetFormatPr defaultColWidth="9.140625" defaultRowHeight="12.75"/>
  <cols>
    <col min="1" max="1" width="6.7109375" style="11" customWidth="1"/>
    <col min="2" max="2" width="4.140625" style="11" customWidth="1"/>
    <col min="3" max="3" width="5.140625" style="11" customWidth="1"/>
    <col min="4" max="4" width="5.57421875" style="11" customWidth="1"/>
    <col min="5" max="5" width="6.421875" style="11" customWidth="1"/>
    <col min="6" max="6" width="5.57421875" style="11" customWidth="1"/>
    <col min="7" max="7" width="7.57421875" style="11" customWidth="1"/>
    <col min="8" max="8" width="10.28125" style="11" customWidth="1"/>
    <col min="9" max="9" width="71.00390625" style="11" customWidth="1"/>
    <col min="10" max="10" width="22.140625" style="11" customWidth="1"/>
    <col min="11" max="11" width="19.8515625" style="11" customWidth="1"/>
    <col min="12" max="12" width="22.8515625" style="191" customWidth="1"/>
    <col min="13" max="13" width="44.57421875" style="11" customWidth="1"/>
    <col min="14" max="16384" width="9.140625" style="11" customWidth="1"/>
  </cols>
  <sheetData>
    <row r="1" spans="10:12" ht="26.25">
      <c r="J1" s="192" t="s">
        <v>153</v>
      </c>
      <c r="K1" s="192"/>
      <c r="L1" s="192"/>
    </row>
    <row r="2" spans="10:12" ht="26.25">
      <c r="J2" s="192" t="s">
        <v>76</v>
      </c>
      <c r="K2" s="192"/>
      <c r="L2" s="192"/>
    </row>
    <row r="3" spans="10:12" ht="26.25">
      <c r="J3" s="192" t="s">
        <v>77</v>
      </c>
      <c r="K3" s="192"/>
      <c r="L3" s="192"/>
    </row>
    <row r="4" spans="10:12" ht="26.25">
      <c r="J4" s="193" t="s">
        <v>154</v>
      </c>
      <c r="K4" s="193"/>
      <c r="L4" s="193"/>
    </row>
    <row r="5" spans="10:12" ht="26.25">
      <c r="J5" s="10"/>
      <c r="K5" s="10"/>
      <c r="L5" s="10"/>
    </row>
    <row r="6" spans="9:12" ht="24" customHeight="1">
      <c r="I6" s="5"/>
      <c r="J6" s="192" t="s">
        <v>69</v>
      </c>
      <c r="K6" s="192"/>
      <c r="L6" s="192"/>
    </row>
    <row r="7" spans="10:12" ht="24" customHeight="1">
      <c r="J7" s="192" t="s">
        <v>76</v>
      </c>
      <c r="K7" s="192"/>
      <c r="L7" s="192"/>
    </row>
    <row r="8" spans="9:12" ht="26.25" customHeight="1">
      <c r="I8" s="5"/>
      <c r="J8" s="192" t="s">
        <v>77</v>
      </c>
      <c r="K8" s="192"/>
      <c r="L8" s="192"/>
    </row>
    <row r="9" spans="9:12" ht="21" customHeight="1">
      <c r="I9" s="5"/>
      <c r="J9" s="193" t="s">
        <v>138</v>
      </c>
      <c r="K9" s="193"/>
      <c r="L9" s="193"/>
    </row>
    <row r="10" spans="1:12" ht="23.2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12"/>
      <c r="K10" s="12"/>
      <c r="L10" s="13"/>
    </row>
    <row r="11" spans="1:12" s="1" customFormat="1" ht="25.5" customHeight="1">
      <c r="A11" s="2"/>
      <c r="B11" s="220" t="s">
        <v>111</v>
      </c>
      <c r="C11" s="220"/>
      <c r="D11" s="220"/>
      <c r="E11" s="220"/>
      <c r="F11" s="220"/>
      <c r="G11" s="220"/>
      <c r="H11" s="220"/>
      <c r="I11" s="220"/>
      <c r="J11" s="220"/>
      <c r="K11" s="220"/>
      <c r="L11" s="220"/>
    </row>
    <row r="12" spans="1:12" s="1" customFormat="1" ht="14.2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23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14" t="s">
        <v>39</v>
      </c>
    </row>
    <row r="14" spans="1:12" ht="18" customHeight="1">
      <c r="A14" s="223" t="s">
        <v>95</v>
      </c>
      <c r="B14" s="224"/>
      <c r="C14" s="224"/>
      <c r="D14" s="224"/>
      <c r="E14" s="224"/>
      <c r="F14" s="224"/>
      <c r="G14" s="224"/>
      <c r="H14" s="225"/>
      <c r="I14" s="213" t="s">
        <v>94</v>
      </c>
      <c r="J14" s="216" t="s">
        <v>86</v>
      </c>
      <c r="K14" s="216" t="s">
        <v>99</v>
      </c>
      <c r="L14" s="216" t="s">
        <v>112</v>
      </c>
    </row>
    <row r="15" spans="1:12" ht="159" customHeight="1">
      <c r="A15" s="15" t="s">
        <v>0</v>
      </c>
      <c r="B15" s="16" t="s">
        <v>1</v>
      </c>
      <c r="C15" s="16" t="s">
        <v>2</v>
      </c>
      <c r="D15" s="16" t="s">
        <v>3</v>
      </c>
      <c r="E15" s="16" t="s">
        <v>4</v>
      </c>
      <c r="F15" s="16" t="s">
        <v>5</v>
      </c>
      <c r="G15" s="16" t="s">
        <v>92</v>
      </c>
      <c r="H15" s="16" t="s">
        <v>93</v>
      </c>
      <c r="I15" s="214"/>
      <c r="J15" s="217"/>
      <c r="K15" s="217"/>
      <c r="L15" s="217"/>
    </row>
    <row r="16" spans="1:12" ht="18.75">
      <c r="A16" s="17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7</v>
      </c>
      <c r="H16" s="18">
        <v>8</v>
      </c>
      <c r="I16" s="18">
        <v>9</v>
      </c>
      <c r="J16" s="18">
        <v>10</v>
      </c>
      <c r="K16" s="18">
        <v>11</v>
      </c>
      <c r="L16" s="19">
        <v>12</v>
      </c>
    </row>
    <row r="17" spans="1:12" ht="18.75">
      <c r="A17" s="20">
        <v>0</v>
      </c>
      <c r="B17" s="21">
        <v>1</v>
      </c>
      <c r="C17" s="22">
        <v>0</v>
      </c>
      <c r="D17" s="22">
        <v>0</v>
      </c>
      <c r="E17" s="23">
        <v>0</v>
      </c>
      <c r="F17" s="22">
        <v>0</v>
      </c>
      <c r="G17" s="24">
        <v>0</v>
      </c>
      <c r="H17" s="25">
        <v>0</v>
      </c>
      <c r="I17" s="26" t="s">
        <v>38</v>
      </c>
      <c r="J17" s="27">
        <f>J18+J27+J33+J40+J48+J54+J74+J92+J97+J81+J108</f>
        <v>497171.8699200001</v>
      </c>
      <c r="K17" s="28">
        <f>K18+K27+K33+K40+K48+K54+K74+K92+K97+K81+K108</f>
        <v>521568.10000000003</v>
      </c>
      <c r="L17" s="28">
        <f>L18+L27+L33+L40+L48+L54+L74+L92+L97+L81+L108</f>
        <v>538700.5</v>
      </c>
    </row>
    <row r="18" spans="1:12" ht="18.75">
      <c r="A18" s="20">
        <v>182</v>
      </c>
      <c r="B18" s="21">
        <v>1</v>
      </c>
      <c r="C18" s="22">
        <v>1</v>
      </c>
      <c r="D18" s="29">
        <v>0</v>
      </c>
      <c r="E18" s="30">
        <v>0</v>
      </c>
      <c r="F18" s="29">
        <v>0</v>
      </c>
      <c r="G18" s="31">
        <v>0</v>
      </c>
      <c r="H18" s="32">
        <v>0</v>
      </c>
      <c r="I18" s="26" t="s">
        <v>6</v>
      </c>
      <c r="J18" s="28">
        <f>J19+J23</f>
        <v>339573.00000000006</v>
      </c>
      <c r="K18" s="28">
        <f>K19+K23</f>
        <v>359798.70000000007</v>
      </c>
      <c r="L18" s="33">
        <f>L19+L23</f>
        <v>374706.89999999997</v>
      </c>
    </row>
    <row r="19" spans="1:12" ht="18.75">
      <c r="A19" s="20">
        <v>182</v>
      </c>
      <c r="B19" s="21">
        <v>1</v>
      </c>
      <c r="C19" s="22">
        <v>1</v>
      </c>
      <c r="D19" s="29">
        <v>1</v>
      </c>
      <c r="E19" s="30">
        <v>0</v>
      </c>
      <c r="F19" s="29">
        <v>0</v>
      </c>
      <c r="G19" s="31">
        <v>0</v>
      </c>
      <c r="H19" s="32">
        <v>110</v>
      </c>
      <c r="I19" s="26" t="s">
        <v>7</v>
      </c>
      <c r="J19" s="34">
        <f>J20</f>
        <v>22518.399999999998</v>
      </c>
      <c r="K19" s="34">
        <f>K20</f>
        <v>30378.9</v>
      </c>
      <c r="L19" s="35">
        <f>L20</f>
        <v>30471.2</v>
      </c>
    </row>
    <row r="20" spans="1:12" ht="56.25">
      <c r="A20" s="20">
        <v>182</v>
      </c>
      <c r="B20" s="21">
        <v>1</v>
      </c>
      <c r="C20" s="22">
        <v>1</v>
      </c>
      <c r="D20" s="29">
        <v>1</v>
      </c>
      <c r="E20" s="30">
        <v>10</v>
      </c>
      <c r="F20" s="29">
        <v>0</v>
      </c>
      <c r="G20" s="31">
        <v>0</v>
      </c>
      <c r="H20" s="32">
        <v>110</v>
      </c>
      <c r="I20" s="36" t="s">
        <v>8</v>
      </c>
      <c r="J20" s="37">
        <f>J21+J22</f>
        <v>22518.399999999998</v>
      </c>
      <c r="K20" s="37">
        <f>K21+K22</f>
        <v>30378.9</v>
      </c>
      <c r="L20" s="37">
        <f>L21+L22</f>
        <v>30471.2</v>
      </c>
    </row>
    <row r="21" spans="1:12" ht="75">
      <c r="A21" s="20">
        <v>182</v>
      </c>
      <c r="B21" s="21">
        <v>1</v>
      </c>
      <c r="C21" s="22">
        <v>1</v>
      </c>
      <c r="D21" s="29">
        <v>1</v>
      </c>
      <c r="E21" s="30">
        <v>12</v>
      </c>
      <c r="F21" s="29">
        <v>2</v>
      </c>
      <c r="G21" s="31">
        <v>0</v>
      </c>
      <c r="H21" s="32">
        <v>110</v>
      </c>
      <c r="I21" s="38" t="s">
        <v>78</v>
      </c>
      <c r="J21" s="37">
        <v>3971.6</v>
      </c>
      <c r="K21" s="37">
        <v>4060.5</v>
      </c>
      <c r="L21" s="39">
        <v>4152.8</v>
      </c>
    </row>
    <row r="22" spans="1:12" ht="56.25">
      <c r="A22" s="20">
        <v>182</v>
      </c>
      <c r="B22" s="21">
        <v>1</v>
      </c>
      <c r="C22" s="22">
        <v>1</v>
      </c>
      <c r="D22" s="29">
        <v>1</v>
      </c>
      <c r="E22" s="30">
        <v>14</v>
      </c>
      <c r="F22" s="29">
        <v>2</v>
      </c>
      <c r="G22" s="31">
        <v>0</v>
      </c>
      <c r="H22" s="32">
        <v>110</v>
      </c>
      <c r="I22" s="38" t="s">
        <v>79</v>
      </c>
      <c r="J22" s="37">
        <v>18546.8</v>
      </c>
      <c r="K22" s="37">
        <v>26318.4</v>
      </c>
      <c r="L22" s="39">
        <v>26318.4</v>
      </c>
    </row>
    <row r="23" spans="1:12" ht="18.75">
      <c r="A23" s="20">
        <v>182</v>
      </c>
      <c r="B23" s="21">
        <v>1</v>
      </c>
      <c r="C23" s="22">
        <v>1</v>
      </c>
      <c r="D23" s="29">
        <v>2</v>
      </c>
      <c r="E23" s="30">
        <v>0</v>
      </c>
      <c r="F23" s="29">
        <v>1</v>
      </c>
      <c r="G23" s="31">
        <v>0</v>
      </c>
      <c r="H23" s="32">
        <v>110</v>
      </c>
      <c r="I23" s="26" t="s">
        <v>9</v>
      </c>
      <c r="J23" s="34">
        <f>J24+J25+J26</f>
        <v>317054.60000000003</v>
      </c>
      <c r="K23" s="34">
        <f>K24+K25+K26</f>
        <v>329419.80000000005</v>
      </c>
      <c r="L23" s="35">
        <f>L24+L25+L26</f>
        <v>344235.69999999995</v>
      </c>
    </row>
    <row r="24" spans="1:12" ht="97.5" customHeight="1">
      <c r="A24" s="20">
        <v>182</v>
      </c>
      <c r="B24" s="21">
        <v>1</v>
      </c>
      <c r="C24" s="22">
        <v>1</v>
      </c>
      <c r="D24" s="22">
        <v>2</v>
      </c>
      <c r="E24" s="23">
        <v>10</v>
      </c>
      <c r="F24" s="22">
        <v>1</v>
      </c>
      <c r="G24" s="24">
        <v>0</v>
      </c>
      <c r="H24" s="25">
        <v>110</v>
      </c>
      <c r="I24" s="36" t="s">
        <v>57</v>
      </c>
      <c r="J24" s="37">
        <v>315781.4</v>
      </c>
      <c r="K24" s="37">
        <v>328096.9</v>
      </c>
      <c r="L24" s="39">
        <v>342861.3</v>
      </c>
    </row>
    <row r="25" spans="1:12" ht="150">
      <c r="A25" s="20">
        <v>182</v>
      </c>
      <c r="B25" s="21">
        <v>1</v>
      </c>
      <c r="C25" s="22">
        <v>1</v>
      </c>
      <c r="D25" s="22">
        <v>2</v>
      </c>
      <c r="E25" s="23">
        <v>20</v>
      </c>
      <c r="F25" s="22">
        <v>1</v>
      </c>
      <c r="G25" s="24">
        <v>0</v>
      </c>
      <c r="H25" s="25">
        <v>110</v>
      </c>
      <c r="I25" s="36" t="s">
        <v>65</v>
      </c>
      <c r="J25" s="37">
        <v>639.9</v>
      </c>
      <c r="K25" s="37">
        <v>664.9</v>
      </c>
      <c r="L25" s="39">
        <v>690.8</v>
      </c>
    </row>
    <row r="26" spans="1:12" ht="57.75" customHeight="1">
      <c r="A26" s="20">
        <v>182</v>
      </c>
      <c r="B26" s="21">
        <v>1</v>
      </c>
      <c r="C26" s="22">
        <v>1</v>
      </c>
      <c r="D26" s="22">
        <v>2</v>
      </c>
      <c r="E26" s="23">
        <v>30</v>
      </c>
      <c r="F26" s="22">
        <v>1</v>
      </c>
      <c r="G26" s="24">
        <v>0</v>
      </c>
      <c r="H26" s="25">
        <v>110</v>
      </c>
      <c r="I26" s="36" t="s">
        <v>61</v>
      </c>
      <c r="J26" s="37">
        <v>633.3</v>
      </c>
      <c r="K26" s="37">
        <v>658</v>
      </c>
      <c r="L26" s="39">
        <v>683.6</v>
      </c>
    </row>
    <row r="27" spans="1:13" ht="57.75" customHeight="1">
      <c r="A27" s="20">
        <v>0</v>
      </c>
      <c r="B27" s="21">
        <v>1</v>
      </c>
      <c r="C27" s="22">
        <v>3</v>
      </c>
      <c r="D27" s="22">
        <v>0</v>
      </c>
      <c r="E27" s="23">
        <v>0</v>
      </c>
      <c r="F27" s="22">
        <v>0</v>
      </c>
      <c r="G27" s="24">
        <v>0</v>
      </c>
      <c r="H27" s="25">
        <v>0</v>
      </c>
      <c r="I27" s="40" t="s">
        <v>62</v>
      </c>
      <c r="J27" s="41">
        <f>J28</f>
        <v>17489</v>
      </c>
      <c r="K27" s="41">
        <f>K28</f>
        <v>19513.100000000002</v>
      </c>
      <c r="L27" s="42">
        <f>L28</f>
        <v>19989.5</v>
      </c>
      <c r="M27" s="43"/>
    </row>
    <row r="28" spans="1:13" ht="44.25" customHeight="1">
      <c r="A28" s="20">
        <v>0</v>
      </c>
      <c r="B28" s="21">
        <v>1</v>
      </c>
      <c r="C28" s="22">
        <v>3</v>
      </c>
      <c r="D28" s="22">
        <v>2</v>
      </c>
      <c r="E28" s="23">
        <v>0</v>
      </c>
      <c r="F28" s="22">
        <v>1</v>
      </c>
      <c r="G28" s="24">
        <v>0</v>
      </c>
      <c r="H28" s="25">
        <v>110</v>
      </c>
      <c r="I28" s="36" t="s">
        <v>63</v>
      </c>
      <c r="J28" s="44">
        <f>J29+J30+J31+J32</f>
        <v>17489</v>
      </c>
      <c r="K28" s="44">
        <f>K29+K30+K31+K32</f>
        <v>19513.100000000002</v>
      </c>
      <c r="L28" s="44">
        <f>L29+L30+L31+L32</f>
        <v>19989.5</v>
      </c>
      <c r="M28" s="43"/>
    </row>
    <row r="29" spans="1:12" ht="95.25" customHeight="1">
      <c r="A29" s="20">
        <v>100</v>
      </c>
      <c r="B29" s="21">
        <v>1</v>
      </c>
      <c r="C29" s="22">
        <v>3</v>
      </c>
      <c r="D29" s="22">
        <v>2</v>
      </c>
      <c r="E29" s="23">
        <v>230</v>
      </c>
      <c r="F29" s="22">
        <v>1</v>
      </c>
      <c r="G29" s="24">
        <v>0</v>
      </c>
      <c r="H29" s="25">
        <v>110</v>
      </c>
      <c r="I29" s="36" t="s">
        <v>71</v>
      </c>
      <c r="J29" s="44">
        <v>6497.9</v>
      </c>
      <c r="K29" s="44">
        <v>7247.1</v>
      </c>
      <c r="L29" s="45">
        <v>7542.7</v>
      </c>
    </row>
    <row r="30" spans="1:12" ht="114" customHeight="1">
      <c r="A30" s="20">
        <v>100</v>
      </c>
      <c r="B30" s="21">
        <v>1</v>
      </c>
      <c r="C30" s="22">
        <v>3</v>
      </c>
      <c r="D30" s="22">
        <v>2</v>
      </c>
      <c r="E30" s="23">
        <v>240</v>
      </c>
      <c r="F30" s="22">
        <v>1</v>
      </c>
      <c r="G30" s="24">
        <v>0</v>
      </c>
      <c r="H30" s="25">
        <v>110</v>
      </c>
      <c r="I30" s="36" t="s">
        <v>72</v>
      </c>
      <c r="J30" s="44">
        <v>50.9</v>
      </c>
      <c r="K30" s="44">
        <v>51.8</v>
      </c>
      <c r="L30" s="45">
        <v>51.9</v>
      </c>
    </row>
    <row r="31" spans="1:12" ht="104.25" customHeight="1">
      <c r="A31" s="20">
        <v>100</v>
      </c>
      <c r="B31" s="21">
        <v>1</v>
      </c>
      <c r="C31" s="22">
        <v>3</v>
      </c>
      <c r="D31" s="22">
        <v>2</v>
      </c>
      <c r="E31" s="23">
        <v>250</v>
      </c>
      <c r="F31" s="22">
        <v>1</v>
      </c>
      <c r="G31" s="24">
        <v>0</v>
      </c>
      <c r="H31" s="25">
        <v>110</v>
      </c>
      <c r="I31" s="36" t="s">
        <v>73</v>
      </c>
      <c r="J31" s="44">
        <v>11949.5</v>
      </c>
      <c r="K31" s="44">
        <v>13216.2</v>
      </c>
      <c r="L31" s="45">
        <v>13714</v>
      </c>
    </row>
    <row r="32" spans="1:12" ht="97.5" customHeight="1">
      <c r="A32" s="20">
        <v>100</v>
      </c>
      <c r="B32" s="21">
        <v>1</v>
      </c>
      <c r="C32" s="22">
        <v>3</v>
      </c>
      <c r="D32" s="22">
        <v>2</v>
      </c>
      <c r="E32" s="23">
        <v>260</v>
      </c>
      <c r="F32" s="22">
        <v>1</v>
      </c>
      <c r="G32" s="24">
        <v>0</v>
      </c>
      <c r="H32" s="25">
        <v>110</v>
      </c>
      <c r="I32" s="36" t="s">
        <v>74</v>
      </c>
      <c r="J32" s="44">
        <v>-1009.3</v>
      </c>
      <c r="K32" s="44">
        <v>-1002</v>
      </c>
      <c r="L32" s="45">
        <v>-1319.1</v>
      </c>
    </row>
    <row r="33" spans="1:12" ht="18.75">
      <c r="A33" s="20">
        <v>182</v>
      </c>
      <c r="B33" s="21">
        <v>1</v>
      </c>
      <c r="C33" s="22">
        <v>5</v>
      </c>
      <c r="D33" s="22">
        <v>0</v>
      </c>
      <c r="E33" s="23">
        <v>0</v>
      </c>
      <c r="F33" s="22">
        <v>0</v>
      </c>
      <c r="G33" s="24">
        <v>0</v>
      </c>
      <c r="H33" s="25">
        <v>0</v>
      </c>
      <c r="I33" s="26" t="s">
        <v>10</v>
      </c>
      <c r="J33" s="46">
        <f>J34+J36+J38</f>
        <v>25284.7</v>
      </c>
      <c r="K33" s="46">
        <f>K34+K36+K38</f>
        <v>26262.3</v>
      </c>
      <c r="L33" s="46">
        <f>L34+L36+L38</f>
        <v>27290.3</v>
      </c>
    </row>
    <row r="34" spans="1:12" ht="37.5">
      <c r="A34" s="20">
        <v>182</v>
      </c>
      <c r="B34" s="21">
        <v>1</v>
      </c>
      <c r="C34" s="22">
        <v>5</v>
      </c>
      <c r="D34" s="22">
        <v>2</v>
      </c>
      <c r="E34" s="23">
        <v>0</v>
      </c>
      <c r="F34" s="22">
        <v>2</v>
      </c>
      <c r="G34" s="24">
        <v>0</v>
      </c>
      <c r="H34" s="25">
        <v>110</v>
      </c>
      <c r="I34" s="40" t="s">
        <v>11</v>
      </c>
      <c r="J34" s="47">
        <f>J35</f>
        <v>21449</v>
      </c>
      <c r="K34" s="47">
        <f>K35</f>
        <v>22285.5</v>
      </c>
      <c r="L34" s="47">
        <f>L35</f>
        <v>23154.6</v>
      </c>
    </row>
    <row r="35" spans="1:12" ht="39" customHeight="1">
      <c r="A35" s="20">
        <v>182</v>
      </c>
      <c r="B35" s="21">
        <v>1</v>
      </c>
      <c r="C35" s="22">
        <v>5</v>
      </c>
      <c r="D35" s="22">
        <v>2</v>
      </c>
      <c r="E35" s="23">
        <v>10</v>
      </c>
      <c r="F35" s="22">
        <v>2</v>
      </c>
      <c r="G35" s="24">
        <v>0</v>
      </c>
      <c r="H35" s="25">
        <v>110</v>
      </c>
      <c r="I35" s="36" t="s">
        <v>11</v>
      </c>
      <c r="J35" s="48">
        <v>21449</v>
      </c>
      <c r="K35" s="48">
        <v>22285.5</v>
      </c>
      <c r="L35" s="49">
        <v>23154.6</v>
      </c>
    </row>
    <row r="36" spans="1:12" ht="27" customHeight="1">
      <c r="A36" s="20">
        <v>182</v>
      </c>
      <c r="B36" s="21">
        <v>1</v>
      </c>
      <c r="C36" s="22">
        <v>5</v>
      </c>
      <c r="D36" s="22">
        <v>3</v>
      </c>
      <c r="E36" s="23">
        <v>0</v>
      </c>
      <c r="F36" s="22">
        <v>1</v>
      </c>
      <c r="G36" s="24">
        <v>0</v>
      </c>
      <c r="H36" s="25">
        <v>110</v>
      </c>
      <c r="I36" s="40" t="s">
        <v>113</v>
      </c>
      <c r="J36" s="47">
        <f>J37</f>
        <v>63.5</v>
      </c>
      <c r="K36" s="47">
        <f>K37</f>
        <v>63.5</v>
      </c>
      <c r="L36" s="47">
        <f>L37</f>
        <v>63.5</v>
      </c>
    </row>
    <row r="37" spans="1:12" ht="29.25" customHeight="1">
      <c r="A37" s="20">
        <v>182</v>
      </c>
      <c r="B37" s="21">
        <v>1</v>
      </c>
      <c r="C37" s="22">
        <v>5</v>
      </c>
      <c r="D37" s="22">
        <v>3</v>
      </c>
      <c r="E37" s="23">
        <v>10</v>
      </c>
      <c r="F37" s="22">
        <v>1</v>
      </c>
      <c r="G37" s="24">
        <v>0</v>
      </c>
      <c r="H37" s="25">
        <v>110</v>
      </c>
      <c r="I37" s="50" t="s">
        <v>113</v>
      </c>
      <c r="J37" s="48">
        <v>63.5</v>
      </c>
      <c r="K37" s="48">
        <v>63.5</v>
      </c>
      <c r="L37" s="49">
        <v>63.5</v>
      </c>
    </row>
    <row r="38" spans="1:12" ht="37.5">
      <c r="A38" s="20">
        <v>182</v>
      </c>
      <c r="B38" s="21">
        <v>1</v>
      </c>
      <c r="C38" s="22">
        <v>5</v>
      </c>
      <c r="D38" s="22">
        <v>4</v>
      </c>
      <c r="E38" s="23">
        <v>0</v>
      </c>
      <c r="F38" s="22">
        <v>2</v>
      </c>
      <c r="G38" s="24">
        <v>0</v>
      </c>
      <c r="H38" s="25">
        <v>110</v>
      </c>
      <c r="I38" s="40" t="s">
        <v>58</v>
      </c>
      <c r="J38" s="47">
        <f>J39</f>
        <v>3772.2</v>
      </c>
      <c r="K38" s="47">
        <f>K39</f>
        <v>3913.3</v>
      </c>
      <c r="L38" s="51">
        <f>L39</f>
        <v>4072.2</v>
      </c>
    </row>
    <row r="39" spans="1:12" ht="56.25">
      <c r="A39" s="20">
        <v>182</v>
      </c>
      <c r="B39" s="21">
        <v>1</v>
      </c>
      <c r="C39" s="22">
        <v>5</v>
      </c>
      <c r="D39" s="22">
        <v>4</v>
      </c>
      <c r="E39" s="23">
        <v>10</v>
      </c>
      <c r="F39" s="22">
        <v>2</v>
      </c>
      <c r="G39" s="24">
        <v>0</v>
      </c>
      <c r="H39" s="25">
        <v>110</v>
      </c>
      <c r="I39" s="36" t="s">
        <v>59</v>
      </c>
      <c r="J39" s="48">
        <v>3772.2</v>
      </c>
      <c r="K39" s="48">
        <v>3913.3</v>
      </c>
      <c r="L39" s="49">
        <v>4072.2</v>
      </c>
    </row>
    <row r="40" spans="1:12" ht="18.75">
      <c r="A40" s="20">
        <v>182</v>
      </c>
      <c r="B40" s="21">
        <v>1</v>
      </c>
      <c r="C40" s="22">
        <v>6</v>
      </c>
      <c r="D40" s="22">
        <v>0</v>
      </c>
      <c r="E40" s="23">
        <v>0</v>
      </c>
      <c r="F40" s="22">
        <v>0</v>
      </c>
      <c r="G40" s="24">
        <v>0</v>
      </c>
      <c r="H40" s="25">
        <v>0</v>
      </c>
      <c r="I40" s="26" t="s">
        <v>12</v>
      </c>
      <c r="J40" s="46">
        <f>J41+J43</f>
        <v>40521</v>
      </c>
      <c r="K40" s="46">
        <f>K41+K43</f>
        <v>41046</v>
      </c>
      <c r="L40" s="52">
        <f>L41+L43</f>
        <v>41591.5</v>
      </c>
    </row>
    <row r="41" spans="1:12" ht="18.75">
      <c r="A41" s="20">
        <v>182</v>
      </c>
      <c r="B41" s="21">
        <v>1</v>
      </c>
      <c r="C41" s="22">
        <v>6</v>
      </c>
      <c r="D41" s="53">
        <v>1</v>
      </c>
      <c r="E41" s="54">
        <v>0</v>
      </c>
      <c r="F41" s="53">
        <v>0</v>
      </c>
      <c r="G41" s="55">
        <v>0</v>
      </c>
      <c r="H41" s="56">
        <v>110</v>
      </c>
      <c r="I41" s="26" t="s">
        <v>13</v>
      </c>
      <c r="J41" s="46">
        <f>J42</f>
        <v>13461.9</v>
      </c>
      <c r="K41" s="46">
        <f>K42</f>
        <v>13986.9</v>
      </c>
      <c r="L41" s="52">
        <f>L42</f>
        <v>14532.4</v>
      </c>
    </row>
    <row r="42" spans="1:12" ht="56.25">
      <c r="A42" s="20">
        <v>182</v>
      </c>
      <c r="B42" s="21">
        <v>1</v>
      </c>
      <c r="C42" s="22">
        <v>6</v>
      </c>
      <c r="D42" s="22">
        <v>1</v>
      </c>
      <c r="E42" s="23">
        <v>20</v>
      </c>
      <c r="F42" s="22">
        <v>4</v>
      </c>
      <c r="G42" s="24">
        <v>0</v>
      </c>
      <c r="H42" s="25">
        <v>110</v>
      </c>
      <c r="I42" s="36" t="s">
        <v>14</v>
      </c>
      <c r="J42" s="48">
        <v>13461.9</v>
      </c>
      <c r="K42" s="48">
        <v>13986.9</v>
      </c>
      <c r="L42" s="49">
        <v>14532.4</v>
      </c>
    </row>
    <row r="43" spans="1:12" ht="18.75">
      <c r="A43" s="20">
        <v>182</v>
      </c>
      <c r="B43" s="21">
        <v>1</v>
      </c>
      <c r="C43" s="22">
        <v>6</v>
      </c>
      <c r="D43" s="22">
        <v>6</v>
      </c>
      <c r="E43" s="23">
        <v>0</v>
      </c>
      <c r="F43" s="22">
        <v>0</v>
      </c>
      <c r="G43" s="24">
        <v>0</v>
      </c>
      <c r="H43" s="25">
        <v>110</v>
      </c>
      <c r="I43" s="26" t="s">
        <v>15</v>
      </c>
      <c r="J43" s="46">
        <f>J44+J46</f>
        <v>27059.1</v>
      </c>
      <c r="K43" s="46">
        <f>K44+K46</f>
        <v>27059.1</v>
      </c>
      <c r="L43" s="52">
        <f>L44+L46</f>
        <v>27059.1</v>
      </c>
    </row>
    <row r="44" spans="1:12" ht="18.75">
      <c r="A44" s="20">
        <v>182</v>
      </c>
      <c r="B44" s="21">
        <v>1</v>
      </c>
      <c r="C44" s="22">
        <v>6</v>
      </c>
      <c r="D44" s="22">
        <v>6</v>
      </c>
      <c r="E44" s="23">
        <v>30</v>
      </c>
      <c r="F44" s="22">
        <v>0</v>
      </c>
      <c r="G44" s="24">
        <v>0</v>
      </c>
      <c r="H44" s="25">
        <v>110</v>
      </c>
      <c r="I44" s="36" t="s">
        <v>82</v>
      </c>
      <c r="J44" s="37">
        <f>J45</f>
        <v>25409.1</v>
      </c>
      <c r="K44" s="37">
        <f>K45</f>
        <v>25409.1</v>
      </c>
      <c r="L44" s="39">
        <f>L45</f>
        <v>25409.1</v>
      </c>
    </row>
    <row r="45" spans="1:12" ht="42" customHeight="1">
      <c r="A45" s="57">
        <v>182</v>
      </c>
      <c r="B45" s="58">
        <v>1</v>
      </c>
      <c r="C45" s="59">
        <v>6</v>
      </c>
      <c r="D45" s="59">
        <v>6</v>
      </c>
      <c r="E45" s="60">
        <v>32</v>
      </c>
      <c r="F45" s="59">
        <v>4</v>
      </c>
      <c r="G45" s="61">
        <v>0</v>
      </c>
      <c r="H45" s="62">
        <v>110</v>
      </c>
      <c r="I45" s="38" t="s">
        <v>80</v>
      </c>
      <c r="J45" s="63">
        <v>25409.1</v>
      </c>
      <c r="K45" s="63">
        <v>25409.1</v>
      </c>
      <c r="L45" s="64">
        <v>25409.1</v>
      </c>
    </row>
    <row r="46" spans="1:12" ht="18.75">
      <c r="A46" s="20">
        <v>182</v>
      </c>
      <c r="B46" s="21">
        <v>1</v>
      </c>
      <c r="C46" s="22">
        <v>6</v>
      </c>
      <c r="D46" s="22">
        <v>6</v>
      </c>
      <c r="E46" s="23">
        <v>40</v>
      </c>
      <c r="F46" s="22">
        <v>0</v>
      </c>
      <c r="G46" s="24">
        <v>0</v>
      </c>
      <c r="H46" s="25">
        <v>110</v>
      </c>
      <c r="I46" s="36" t="s">
        <v>83</v>
      </c>
      <c r="J46" s="37">
        <f>J47</f>
        <v>1650</v>
      </c>
      <c r="K46" s="37">
        <f>K47</f>
        <v>1650</v>
      </c>
      <c r="L46" s="39">
        <f>L47</f>
        <v>1650</v>
      </c>
    </row>
    <row r="47" spans="1:12" ht="46.5" customHeight="1">
      <c r="A47" s="57">
        <v>182</v>
      </c>
      <c r="B47" s="58">
        <v>1</v>
      </c>
      <c r="C47" s="59">
        <v>6</v>
      </c>
      <c r="D47" s="59">
        <v>6</v>
      </c>
      <c r="E47" s="60">
        <v>42</v>
      </c>
      <c r="F47" s="59">
        <v>4</v>
      </c>
      <c r="G47" s="61">
        <v>0</v>
      </c>
      <c r="H47" s="62">
        <v>110</v>
      </c>
      <c r="I47" s="38" t="s">
        <v>81</v>
      </c>
      <c r="J47" s="63">
        <v>1650</v>
      </c>
      <c r="K47" s="63">
        <v>1650</v>
      </c>
      <c r="L47" s="64">
        <v>1650</v>
      </c>
    </row>
    <row r="48" spans="1:12" ht="24" customHeight="1">
      <c r="A48" s="20">
        <v>0</v>
      </c>
      <c r="B48" s="21">
        <v>1</v>
      </c>
      <c r="C48" s="22">
        <v>8</v>
      </c>
      <c r="D48" s="22">
        <v>0</v>
      </c>
      <c r="E48" s="23">
        <v>0</v>
      </c>
      <c r="F48" s="22">
        <v>0</v>
      </c>
      <c r="G48" s="24">
        <v>0</v>
      </c>
      <c r="H48" s="25">
        <v>0</v>
      </c>
      <c r="I48" s="26" t="s">
        <v>16</v>
      </c>
      <c r="J48" s="65">
        <f>J49+J51</f>
        <v>6441.7</v>
      </c>
      <c r="K48" s="65">
        <f>K49+K51</f>
        <v>6441.7</v>
      </c>
      <c r="L48" s="65">
        <f>L49+L51</f>
        <v>6441.7</v>
      </c>
    </row>
    <row r="49" spans="1:12" ht="40.5" customHeight="1">
      <c r="A49" s="20">
        <v>182</v>
      </c>
      <c r="B49" s="21">
        <v>1</v>
      </c>
      <c r="C49" s="22">
        <v>8</v>
      </c>
      <c r="D49" s="22">
        <v>3</v>
      </c>
      <c r="E49" s="23">
        <v>0</v>
      </c>
      <c r="F49" s="22">
        <v>1</v>
      </c>
      <c r="G49" s="24">
        <v>0</v>
      </c>
      <c r="H49" s="25">
        <v>110</v>
      </c>
      <c r="I49" s="26" t="s">
        <v>17</v>
      </c>
      <c r="J49" s="34">
        <f>J50</f>
        <v>6150.7</v>
      </c>
      <c r="K49" s="34">
        <f>K50</f>
        <v>6150.7</v>
      </c>
      <c r="L49" s="35">
        <f>L50</f>
        <v>6150.7</v>
      </c>
    </row>
    <row r="50" spans="1:12" ht="56.25">
      <c r="A50" s="20">
        <v>182</v>
      </c>
      <c r="B50" s="21">
        <v>1</v>
      </c>
      <c r="C50" s="22">
        <v>8</v>
      </c>
      <c r="D50" s="22">
        <v>3</v>
      </c>
      <c r="E50" s="23">
        <v>10</v>
      </c>
      <c r="F50" s="22">
        <v>1</v>
      </c>
      <c r="G50" s="24">
        <v>1000</v>
      </c>
      <c r="H50" s="25">
        <v>110</v>
      </c>
      <c r="I50" s="36" t="s">
        <v>41</v>
      </c>
      <c r="J50" s="37">
        <v>6150.7</v>
      </c>
      <c r="K50" s="37">
        <v>6150.7</v>
      </c>
      <c r="L50" s="39">
        <v>6150.7</v>
      </c>
    </row>
    <row r="51" spans="1:12" ht="56.25">
      <c r="A51" s="20">
        <v>0</v>
      </c>
      <c r="B51" s="21">
        <v>1</v>
      </c>
      <c r="C51" s="22">
        <v>8</v>
      </c>
      <c r="D51" s="22">
        <v>7</v>
      </c>
      <c r="E51" s="23">
        <v>0</v>
      </c>
      <c r="F51" s="22">
        <v>1</v>
      </c>
      <c r="G51" s="24">
        <v>0</v>
      </c>
      <c r="H51" s="25">
        <v>110</v>
      </c>
      <c r="I51" s="26" t="s">
        <v>18</v>
      </c>
      <c r="J51" s="34">
        <f>J52+J53</f>
        <v>291</v>
      </c>
      <c r="K51" s="34">
        <f>K52+K53</f>
        <v>291</v>
      </c>
      <c r="L51" s="35">
        <f>L52+L53</f>
        <v>291</v>
      </c>
    </row>
    <row r="52" spans="1:12" ht="37.5">
      <c r="A52" s="20">
        <v>18</v>
      </c>
      <c r="B52" s="21">
        <v>1</v>
      </c>
      <c r="C52" s="22">
        <v>8</v>
      </c>
      <c r="D52" s="22">
        <v>7</v>
      </c>
      <c r="E52" s="23">
        <v>150</v>
      </c>
      <c r="F52" s="22">
        <v>1</v>
      </c>
      <c r="G52" s="24">
        <v>1000</v>
      </c>
      <c r="H52" s="25">
        <v>110</v>
      </c>
      <c r="I52" s="36" t="s">
        <v>19</v>
      </c>
      <c r="J52" s="37">
        <v>35</v>
      </c>
      <c r="K52" s="37">
        <v>35</v>
      </c>
      <c r="L52" s="39">
        <v>35</v>
      </c>
    </row>
    <row r="53" spans="1:12" ht="120.75" customHeight="1">
      <c r="A53" s="20">
        <v>13</v>
      </c>
      <c r="B53" s="21">
        <v>1</v>
      </c>
      <c r="C53" s="22">
        <v>8</v>
      </c>
      <c r="D53" s="22">
        <v>7</v>
      </c>
      <c r="E53" s="23">
        <v>173</v>
      </c>
      <c r="F53" s="22">
        <v>1</v>
      </c>
      <c r="G53" s="24">
        <v>1000</v>
      </c>
      <c r="H53" s="25">
        <v>110</v>
      </c>
      <c r="I53" s="36" t="s">
        <v>68</v>
      </c>
      <c r="J53" s="37">
        <v>256</v>
      </c>
      <c r="K53" s="37">
        <v>256</v>
      </c>
      <c r="L53" s="39">
        <v>256</v>
      </c>
    </row>
    <row r="54" spans="1:12" ht="56.25">
      <c r="A54" s="20">
        <v>0</v>
      </c>
      <c r="B54" s="21">
        <v>1</v>
      </c>
      <c r="C54" s="22">
        <v>11</v>
      </c>
      <c r="D54" s="22">
        <v>0</v>
      </c>
      <c r="E54" s="23">
        <v>0</v>
      </c>
      <c r="F54" s="22">
        <v>0</v>
      </c>
      <c r="G54" s="24">
        <v>0</v>
      </c>
      <c r="H54" s="25">
        <v>0</v>
      </c>
      <c r="I54" s="26" t="s">
        <v>20</v>
      </c>
      <c r="J54" s="46">
        <f>J55+J65+J68+J70</f>
        <v>34849.700000000004</v>
      </c>
      <c r="K54" s="46">
        <f>K55+K65+K68+K70</f>
        <v>37840.4</v>
      </c>
      <c r="L54" s="52">
        <f>L55+L65+L68+L70</f>
        <v>38258.2</v>
      </c>
    </row>
    <row r="55" spans="1:12" ht="118.5" customHeight="1">
      <c r="A55" s="20">
        <v>0</v>
      </c>
      <c r="B55" s="21">
        <v>1</v>
      </c>
      <c r="C55" s="22">
        <v>11</v>
      </c>
      <c r="D55" s="22">
        <v>5</v>
      </c>
      <c r="E55" s="23">
        <v>0</v>
      </c>
      <c r="F55" s="22">
        <v>0</v>
      </c>
      <c r="G55" s="24">
        <v>0</v>
      </c>
      <c r="H55" s="25">
        <v>120</v>
      </c>
      <c r="I55" s="26" t="s">
        <v>42</v>
      </c>
      <c r="J55" s="46">
        <f>J56+J58+J60+J63</f>
        <v>30840.5</v>
      </c>
      <c r="K55" s="46">
        <f>K56+K58+K60+K63</f>
        <v>31141.6</v>
      </c>
      <c r="L55" s="46">
        <f>L56+L58+L60+L63</f>
        <v>31320.299999999996</v>
      </c>
    </row>
    <row r="56" spans="1:12" s="3" customFormat="1" ht="93.75">
      <c r="A56" s="20">
        <v>0</v>
      </c>
      <c r="B56" s="66">
        <v>1</v>
      </c>
      <c r="C56" s="67">
        <v>11</v>
      </c>
      <c r="D56" s="67">
        <v>5</v>
      </c>
      <c r="E56" s="20">
        <v>10</v>
      </c>
      <c r="F56" s="67">
        <v>0</v>
      </c>
      <c r="G56" s="68">
        <v>0</v>
      </c>
      <c r="H56" s="69">
        <v>120</v>
      </c>
      <c r="I56" s="70" t="s">
        <v>21</v>
      </c>
      <c r="J56" s="49">
        <f>J57</f>
        <v>20000</v>
      </c>
      <c r="K56" s="49">
        <f>K57</f>
        <v>20000</v>
      </c>
      <c r="L56" s="49">
        <f>L57</f>
        <v>20000</v>
      </c>
    </row>
    <row r="57" spans="1:12" s="3" customFormat="1" ht="113.25" customHeight="1">
      <c r="A57" s="71">
        <v>907</v>
      </c>
      <c r="B57" s="72">
        <v>1</v>
      </c>
      <c r="C57" s="73">
        <v>11</v>
      </c>
      <c r="D57" s="73">
        <v>5</v>
      </c>
      <c r="E57" s="71">
        <v>12</v>
      </c>
      <c r="F57" s="73">
        <v>4</v>
      </c>
      <c r="G57" s="74">
        <v>0</v>
      </c>
      <c r="H57" s="75">
        <v>120</v>
      </c>
      <c r="I57" s="76" t="s">
        <v>52</v>
      </c>
      <c r="J57" s="77">
        <v>20000</v>
      </c>
      <c r="K57" s="77">
        <v>20000</v>
      </c>
      <c r="L57" s="77">
        <v>20000</v>
      </c>
    </row>
    <row r="58" spans="1:12" ht="95.25" customHeight="1">
      <c r="A58" s="20">
        <v>0</v>
      </c>
      <c r="B58" s="21">
        <v>1</v>
      </c>
      <c r="C58" s="22">
        <v>11</v>
      </c>
      <c r="D58" s="22">
        <v>5</v>
      </c>
      <c r="E58" s="23">
        <v>20</v>
      </c>
      <c r="F58" s="22">
        <v>0</v>
      </c>
      <c r="G58" s="24">
        <v>0</v>
      </c>
      <c r="H58" s="25">
        <v>120</v>
      </c>
      <c r="I58" s="36" t="s">
        <v>43</v>
      </c>
      <c r="J58" s="48">
        <f>J59</f>
        <v>4294.2</v>
      </c>
      <c r="K58" s="48">
        <f>K59</f>
        <v>4465.9</v>
      </c>
      <c r="L58" s="49">
        <f>L59</f>
        <v>4644.6</v>
      </c>
    </row>
    <row r="59" spans="1:12" ht="96" customHeight="1">
      <c r="A59" s="57">
        <v>907</v>
      </c>
      <c r="B59" s="58">
        <v>1</v>
      </c>
      <c r="C59" s="59">
        <v>11</v>
      </c>
      <c r="D59" s="59">
        <v>5</v>
      </c>
      <c r="E59" s="60">
        <v>24</v>
      </c>
      <c r="F59" s="59">
        <v>4</v>
      </c>
      <c r="G59" s="61">
        <v>0</v>
      </c>
      <c r="H59" s="62">
        <v>120</v>
      </c>
      <c r="I59" s="38" t="s">
        <v>44</v>
      </c>
      <c r="J59" s="78">
        <v>4294.2</v>
      </c>
      <c r="K59" s="78">
        <v>4465.9</v>
      </c>
      <c r="L59" s="79">
        <v>4644.6</v>
      </c>
    </row>
    <row r="60" spans="1:12" ht="113.25" customHeight="1">
      <c r="A60" s="20">
        <v>0</v>
      </c>
      <c r="B60" s="66">
        <v>1</v>
      </c>
      <c r="C60" s="67">
        <v>11</v>
      </c>
      <c r="D60" s="67">
        <v>5</v>
      </c>
      <c r="E60" s="20">
        <v>30</v>
      </c>
      <c r="F60" s="67">
        <v>0</v>
      </c>
      <c r="G60" s="68">
        <v>0</v>
      </c>
      <c r="H60" s="69">
        <v>120</v>
      </c>
      <c r="I60" s="70" t="s">
        <v>45</v>
      </c>
      <c r="J60" s="80">
        <f aca="true" t="shared" si="0" ref="J60:L61">J61</f>
        <v>640.8</v>
      </c>
      <c r="K60" s="80">
        <f t="shared" si="0"/>
        <v>640.8</v>
      </c>
      <c r="L60" s="80">
        <f t="shared" si="0"/>
        <v>640.8</v>
      </c>
    </row>
    <row r="61" spans="1:12" ht="97.5" customHeight="1">
      <c r="A61" s="81">
        <v>0</v>
      </c>
      <c r="B61" s="82">
        <v>1</v>
      </c>
      <c r="C61" s="83">
        <v>11</v>
      </c>
      <c r="D61" s="83">
        <v>5</v>
      </c>
      <c r="E61" s="84">
        <v>34</v>
      </c>
      <c r="F61" s="83">
        <v>4</v>
      </c>
      <c r="G61" s="85">
        <v>0</v>
      </c>
      <c r="H61" s="86">
        <v>120</v>
      </c>
      <c r="I61" s="50" t="s">
        <v>46</v>
      </c>
      <c r="J61" s="87">
        <f t="shared" si="0"/>
        <v>640.8</v>
      </c>
      <c r="K61" s="87">
        <f t="shared" si="0"/>
        <v>640.8</v>
      </c>
      <c r="L61" s="87">
        <f t="shared" si="0"/>
        <v>640.8</v>
      </c>
    </row>
    <row r="62" spans="1:12" ht="97.5" customHeight="1">
      <c r="A62" s="57">
        <v>13</v>
      </c>
      <c r="B62" s="58">
        <v>1</v>
      </c>
      <c r="C62" s="59">
        <v>11</v>
      </c>
      <c r="D62" s="59">
        <v>5</v>
      </c>
      <c r="E62" s="60">
        <v>34</v>
      </c>
      <c r="F62" s="59">
        <v>4</v>
      </c>
      <c r="G62" s="61">
        <v>0</v>
      </c>
      <c r="H62" s="62">
        <v>120</v>
      </c>
      <c r="I62" s="38" t="s">
        <v>46</v>
      </c>
      <c r="J62" s="78">
        <v>640.8</v>
      </c>
      <c r="K62" s="78">
        <v>640.8</v>
      </c>
      <c r="L62" s="79">
        <v>640.8</v>
      </c>
    </row>
    <row r="63" spans="1:12" ht="45" customHeight="1">
      <c r="A63" s="81">
        <v>0</v>
      </c>
      <c r="B63" s="82">
        <v>1</v>
      </c>
      <c r="C63" s="83">
        <v>11</v>
      </c>
      <c r="D63" s="83">
        <v>5</v>
      </c>
      <c r="E63" s="84">
        <v>74</v>
      </c>
      <c r="F63" s="83">
        <v>4</v>
      </c>
      <c r="G63" s="85">
        <v>0</v>
      </c>
      <c r="H63" s="86">
        <v>120</v>
      </c>
      <c r="I63" s="50" t="s">
        <v>114</v>
      </c>
      <c r="J63" s="87">
        <f>J64</f>
        <v>5905.5</v>
      </c>
      <c r="K63" s="87">
        <f>K64</f>
        <v>6034.9</v>
      </c>
      <c r="L63" s="87">
        <f>L64</f>
        <v>6034.9</v>
      </c>
    </row>
    <row r="64" spans="1:12" ht="58.5" customHeight="1">
      <c r="A64" s="57">
        <v>907</v>
      </c>
      <c r="B64" s="58">
        <v>1</v>
      </c>
      <c r="C64" s="59">
        <v>11</v>
      </c>
      <c r="D64" s="59">
        <v>5</v>
      </c>
      <c r="E64" s="60">
        <v>74</v>
      </c>
      <c r="F64" s="59">
        <v>4</v>
      </c>
      <c r="G64" s="61">
        <v>0</v>
      </c>
      <c r="H64" s="62">
        <v>120</v>
      </c>
      <c r="I64" s="38" t="s">
        <v>114</v>
      </c>
      <c r="J64" s="78">
        <v>5905.5</v>
      </c>
      <c r="K64" s="78">
        <v>6034.9</v>
      </c>
      <c r="L64" s="79">
        <v>6034.9</v>
      </c>
    </row>
    <row r="65" spans="1:12" ht="37.5">
      <c r="A65" s="88">
        <v>907</v>
      </c>
      <c r="B65" s="89">
        <v>1</v>
      </c>
      <c r="C65" s="90">
        <v>11</v>
      </c>
      <c r="D65" s="90">
        <v>7</v>
      </c>
      <c r="E65" s="88">
        <v>0</v>
      </c>
      <c r="F65" s="90">
        <v>0</v>
      </c>
      <c r="G65" s="91">
        <v>0</v>
      </c>
      <c r="H65" s="92">
        <v>120</v>
      </c>
      <c r="I65" s="93" t="s">
        <v>22</v>
      </c>
      <c r="J65" s="94">
        <f aca="true" t="shared" si="1" ref="J65:L66">J66</f>
        <v>226.9</v>
      </c>
      <c r="K65" s="48">
        <f t="shared" si="1"/>
        <v>246.7</v>
      </c>
      <c r="L65" s="49">
        <f t="shared" si="1"/>
        <v>265.5</v>
      </c>
    </row>
    <row r="66" spans="1:12" ht="57" customHeight="1">
      <c r="A66" s="20">
        <v>907</v>
      </c>
      <c r="B66" s="21">
        <v>1</v>
      </c>
      <c r="C66" s="22">
        <v>11</v>
      </c>
      <c r="D66" s="22">
        <v>7</v>
      </c>
      <c r="E66" s="23">
        <v>10</v>
      </c>
      <c r="F66" s="22">
        <v>0</v>
      </c>
      <c r="G66" s="24">
        <v>0</v>
      </c>
      <c r="H66" s="25">
        <v>120</v>
      </c>
      <c r="I66" s="36" t="s">
        <v>23</v>
      </c>
      <c r="J66" s="94">
        <f t="shared" si="1"/>
        <v>226.9</v>
      </c>
      <c r="K66" s="48">
        <f t="shared" si="1"/>
        <v>246.7</v>
      </c>
      <c r="L66" s="49">
        <f t="shared" si="1"/>
        <v>265.5</v>
      </c>
    </row>
    <row r="67" spans="1:12" ht="77.25" customHeight="1">
      <c r="A67" s="71">
        <v>907</v>
      </c>
      <c r="B67" s="72">
        <v>1</v>
      </c>
      <c r="C67" s="73">
        <v>11</v>
      </c>
      <c r="D67" s="73">
        <v>7</v>
      </c>
      <c r="E67" s="71">
        <v>14</v>
      </c>
      <c r="F67" s="73">
        <v>4</v>
      </c>
      <c r="G67" s="74">
        <v>0</v>
      </c>
      <c r="H67" s="75">
        <v>120</v>
      </c>
      <c r="I67" s="76" t="s">
        <v>24</v>
      </c>
      <c r="J67" s="95">
        <v>226.9</v>
      </c>
      <c r="K67" s="77">
        <v>246.7</v>
      </c>
      <c r="L67" s="77">
        <v>265.5</v>
      </c>
    </row>
    <row r="68" spans="1:12" ht="124.5" customHeight="1">
      <c r="A68" s="96">
        <v>907</v>
      </c>
      <c r="B68" s="97">
        <v>1</v>
      </c>
      <c r="C68" s="98">
        <v>11</v>
      </c>
      <c r="D68" s="98">
        <v>8</v>
      </c>
      <c r="E68" s="96">
        <v>0</v>
      </c>
      <c r="F68" s="98">
        <v>0</v>
      </c>
      <c r="G68" s="99">
        <v>0</v>
      </c>
      <c r="H68" s="100">
        <v>120</v>
      </c>
      <c r="I68" s="101" t="s">
        <v>49</v>
      </c>
      <c r="J68" s="102">
        <f>J69</f>
        <v>2482.3</v>
      </c>
      <c r="K68" s="102">
        <f>K69</f>
        <v>5152.1</v>
      </c>
      <c r="L68" s="103">
        <f>L69</f>
        <v>5372.4</v>
      </c>
    </row>
    <row r="69" spans="1:12" ht="116.25" customHeight="1">
      <c r="A69" s="104">
        <v>907</v>
      </c>
      <c r="B69" s="105">
        <v>1</v>
      </c>
      <c r="C69" s="106">
        <v>11</v>
      </c>
      <c r="D69" s="106">
        <v>8</v>
      </c>
      <c r="E69" s="104">
        <v>40</v>
      </c>
      <c r="F69" s="106">
        <v>4</v>
      </c>
      <c r="G69" s="107">
        <v>0</v>
      </c>
      <c r="H69" s="108">
        <v>120</v>
      </c>
      <c r="I69" s="109" t="s">
        <v>50</v>
      </c>
      <c r="J69" s="110">
        <v>2482.3</v>
      </c>
      <c r="K69" s="110">
        <v>5152.1</v>
      </c>
      <c r="L69" s="77">
        <v>5372.4</v>
      </c>
    </row>
    <row r="70" spans="1:12" ht="116.25" customHeight="1">
      <c r="A70" s="96">
        <v>0</v>
      </c>
      <c r="B70" s="97">
        <v>1</v>
      </c>
      <c r="C70" s="98">
        <v>11</v>
      </c>
      <c r="D70" s="98">
        <v>9</v>
      </c>
      <c r="E70" s="96">
        <v>40</v>
      </c>
      <c r="F70" s="98">
        <v>0</v>
      </c>
      <c r="G70" s="99">
        <v>0</v>
      </c>
      <c r="H70" s="100">
        <v>120</v>
      </c>
      <c r="I70" s="111" t="s">
        <v>64</v>
      </c>
      <c r="J70" s="112">
        <f>J71</f>
        <v>1300</v>
      </c>
      <c r="K70" s="112">
        <f>K71</f>
        <v>1300</v>
      </c>
      <c r="L70" s="113">
        <f>L71</f>
        <v>1300</v>
      </c>
    </row>
    <row r="71" spans="1:13" ht="117" customHeight="1">
      <c r="A71" s="96">
        <v>0</v>
      </c>
      <c r="B71" s="97">
        <v>1</v>
      </c>
      <c r="C71" s="98">
        <v>11</v>
      </c>
      <c r="D71" s="98">
        <v>9</v>
      </c>
      <c r="E71" s="96">
        <v>44</v>
      </c>
      <c r="F71" s="98">
        <v>4</v>
      </c>
      <c r="G71" s="99">
        <v>0</v>
      </c>
      <c r="H71" s="100">
        <v>120</v>
      </c>
      <c r="I71" s="101" t="s">
        <v>47</v>
      </c>
      <c r="J71" s="102">
        <f>J72+J73</f>
        <v>1300</v>
      </c>
      <c r="K71" s="102">
        <f>K72+K73</f>
        <v>1300</v>
      </c>
      <c r="L71" s="102">
        <f>L72+L73</f>
        <v>1300</v>
      </c>
      <c r="M71" s="114"/>
    </row>
    <row r="72" spans="1:13" ht="117" customHeight="1">
      <c r="A72" s="71">
        <v>18</v>
      </c>
      <c r="B72" s="72">
        <v>1</v>
      </c>
      <c r="C72" s="73">
        <v>11</v>
      </c>
      <c r="D72" s="73">
        <v>9</v>
      </c>
      <c r="E72" s="71">
        <v>44</v>
      </c>
      <c r="F72" s="73">
        <v>4</v>
      </c>
      <c r="G72" s="74">
        <v>0</v>
      </c>
      <c r="H72" s="75">
        <v>120</v>
      </c>
      <c r="I72" s="115" t="s">
        <v>47</v>
      </c>
      <c r="J72" s="110">
        <v>500</v>
      </c>
      <c r="K72" s="110">
        <v>500</v>
      </c>
      <c r="L72" s="77">
        <v>500</v>
      </c>
      <c r="M72" s="114"/>
    </row>
    <row r="73" spans="1:13" ht="117" customHeight="1">
      <c r="A73" s="71">
        <v>907</v>
      </c>
      <c r="B73" s="72">
        <v>1</v>
      </c>
      <c r="C73" s="73">
        <v>11</v>
      </c>
      <c r="D73" s="73">
        <v>9</v>
      </c>
      <c r="E73" s="71">
        <v>44</v>
      </c>
      <c r="F73" s="73">
        <v>4</v>
      </c>
      <c r="G73" s="74">
        <v>0</v>
      </c>
      <c r="H73" s="75">
        <v>120</v>
      </c>
      <c r="I73" s="115" t="s">
        <v>47</v>
      </c>
      <c r="J73" s="110">
        <v>800</v>
      </c>
      <c r="K73" s="110">
        <v>800</v>
      </c>
      <c r="L73" s="77">
        <v>800</v>
      </c>
      <c r="M73" s="114"/>
    </row>
    <row r="74" spans="1:12" ht="37.5">
      <c r="A74" s="20">
        <v>48</v>
      </c>
      <c r="B74" s="21">
        <v>1</v>
      </c>
      <c r="C74" s="22">
        <v>12</v>
      </c>
      <c r="D74" s="22">
        <v>0</v>
      </c>
      <c r="E74" s="23">
        <v>0</v>
      </c>
      <c r="F74" s="22">
        <v>0</v>
      </c>
      <c r="G74" s="24">
        <v>0</v>
      </c>
      <c r="H74" s="25">
        <v>0</v>
      </c>
      <c r="I74" s="26" t="s">
        <v>25</v>
      </c>
      <c r="J74" s="46">
        <f>J75+J79</f>
        <v>6977.1</v>
      </c>
      <c r="K74" s="46">
        <f>K75+K79</f>
        <v>6977.1</v>
      </c>
      <c r="L74" s="46">
        <f>L75+L79</f>
        <v>6977.1</v>
      </c>
    </row>
    <row r="75" spans="1:12" ht="36" customHeight="1">
      <c r="A75" s="20">
        <v>48</v>
      </c>
      <c r="B75" s="21">
        <v>1</v>
      </c>
      <c r="C75" s="22">
        <v>12</v>
      </c>
      <c r="D75" s="22">
        <v>1</v>
      </c>
      <c r="E75" s="23">
        <v>0</v>
      </c>
      <c r="F75" s="22">
        <v>1</v>
      </c>
      <c r="G75" s="24">
        <v>0</v>
      </c>
      <c r="H75" s="25">
        <v>120</v>
      </c>
      <c r="I75" s="40" t="s">
        <v>26</v>
      </c>
      <c r="J75" s="47">
        <f>J76+J77+J78</f>
        <v>6965</v>
      </c>
      <c r="K75" s="47">
        <f>K76+K77+K78</f>
        <v>6965</v>
      </c>
      <c r="L75" s="51">
        <f>L76+L77+L78</f>
        <v>6965</v>
      </c>
    </row>
    <row r="76" spans="1:12" ht="37.5">
      <c r="A76" s="20">
        <v>48</v>
      </c>
      <c r="B76" s="21">
        <v>1</v>
      </c>
      <c r="C76" s="22">
        <v>12</v>
      </c>
      <c r="D76" s="22">
        <v>1</v>
      </c>
      <c r="E76" s="23">
        <v>10</v>
      </c>
      <c r="F76" s="22">
        <v>1</v>
      </c>
      <c r="G76" s="24">
        <v>0</v>
      </c>
      <c r="H76" s="25">
        <v>120</v>
      </c>
      <c r="I76" s="36" t="s">
        <v>53</v>
      </c>
      <c r="J76" s="48">
        <v>1064.2</v>
      </c>
      <c r="K76" s="48">
        <v>1064.2</v>
      </c>
      <c r="L76" s="49">
        <v>1064.2</v>
      </c>
    </row>
    <row r="77" spans="1:12" ht="24.75" customHeight="1">
      <c r="A77" s="20">
        <v>48</v>
      </c>
      <c r="B77" s="21">
        <v>1</v>
      </c>
      <c r="C77" s="22">
        <v>12</v>
      </c>
      <c r="D77" s="22">
        <v>1</v>
      </c>
      <c r="E77" s="23">
        <v>30</v>
      </c>
      <c r="F77" s="22">
        <v>1</v>
      </c>
      <c r="G77" s="24">
        <v>0</v>
      </c>
      <c r="H77" s="25">
        <v>120</v>
      </c>
      <c r="I77" s="36" t="s">
        <v>96</v>
      </c>
      <c r="J77" s="48">
        <v>468.2</v>
      </c>
      <c r="K77" s="48">
        <v>468.2</v>
      </c>
      <c r="L77" s="49">
        <v>468.2</v>
      </c>
    </row>
    <row r="78" spans="1:12" ht="24.75" customHeight="1">
      <c r="A78" s="20">
        <v>48</v>
      </c>
      <c r="B78" s="21">
        <v>1</v>
      </c>
      <c r="C78" s="22">
        <v>12</v>
      </c>
      <c r="D78" s="22">
        <v>1</v>
      </c>
      <c r="E78" s="23">
        <v>40</v>
      </c>
      <c r="F78" s="22">
        <v>1</v>
      </c>
      <c r="G78" s="24">
        <v>0</v>
      </c>
      <c r="H78" s="25">
        <v>120</v>
      </c>
      <c r="I78" s="36" t="s">
        <v>54</v>
      </c>
      <c r="J78" s="48">
        <v>5432.6</v>
      </c>
      <c r="K78" s="48">
        <v>5432.6</v>
      </c>
      <c r="L78" s="49">
        <v>5432.6</v>
      </c>
    </row>
    <row r="79" spans="1:12" ht="24.75" customHeight="1">
      <c r="A79" s="20">
        <v>0</v>
      </c>
      <c r="B79" s="21">
        <v>1</v>
      </c>
      <c r="C79" s="22">
        <v>12</v>
      </c>
      <c r="D79" s="22">
        <v>4</v>
      </c>
      <c r="E79" s="23">
        <v>41</v>
      </c>
      <c r="F79" s="22">
        <v>4</v>
      </c>
      <c r="G79" s="24">
        <v>0</v>
      </c>
      <c r="H79" s="25">
        <v>120</v>
      </c>
      <c r="I79" s="40" t="s">
        <v>115</v>
      </c>
      <c r="J79" s="47">
        <f>J80</f>
        <v>12.1</v>
      </c>
      <c r="K79" s="47">
        <f>K80</f>
        <v>12.1</v>
      </c>
      <c r="L79" s="47">
        <f>L80</f>
        <v>12.1</v>
      </c>
    </row>
    <row r="80" spans="1:12" ht="81.75" customHeight="1">
      <c r="A80" s="81">
        <v>13</v>
      </c>
      <c r="B80" s="82">
        <v>1</v>
      </c>
      <c r="C80" s="83">
        <v>12</v>
      </c>
      <c r="D80" s="83">
        <v>4</v>
      </c>
      <c r="E80" s="84">
        <v>41</v>
      </c>
      <c r="F80" s="83">
        <v>4</v>
      </c>
      <c r="G80" s="85">
        <v>0</v>
      </c>
      <c r="H80" s="86">
        <v>120</v>
      </c>
      <c r="I80" s="50" t="s">
        <v>116</v>
      </c>
      <c r="J80" s="87">
        <v>12.1</v>
      </c>
      <c r="K80" s="87">
        <v>12.1</v>
      </c>
      <c r="L80" s="80">
        <v>12.1</v>
      </c>
    </row>
    <row r="81" spans="1:12" ht="43.5" customHeight="1">
      <c r="A81" s="20">
        <v>0</v>
      </c>
      <c r="B81" s="66">
        <v>1</v>
      </c>
      <c r="C81" s="67">
        <v>13</v>
      </c>
      <c r="D81" s="67">
        <v>0</v>
      </c>
      <c r="E81" s="20">
        <v>0</v>
      </c>
      <c r="F81" s="67">
        <v>0</v>
      </c>
      <c r="G81" s="68">
        <v>0</v>
      </c>
      <c r="H81" s="69">
        <v>0</v>
      </c>
      <c r="I81" s="116" t="s">
        <v>55</v>
      </c>
      <c r="J81" s="117">
        <f>J82+J85</f>
        <v>1400.2699200000002</v>
      </c>
      <c r="K81" s="35">
        <f>K82+K85</f>
        <v>601.1</v>
      </c>
      <c r="L81" s="35">
        <f>L82+L85</f>
        <v>601.1</v>
      </c>
    </row>
    <row r="82" spans="1:12" ht="18.75">
      <c r="A82" s="20">
        <v>0</v>
      </c>
      <c r="B82" s="21">
        <v>1</v>
      </c>
      <c r="C82" s="22">
        <v>13</v>
      </c>
      <c r="D82" s="22">
        <v>1</v>
      </c>
      <c r="E82" s="23">
        <v>0</v>
      </c>
      <c r="F82" s="22">
        <v>0</v>
      </c>
      <c r="G82" s="24">
        <v>0</v>
      </c>
      <c r="H82" s="25">
        <v>130</v>
      </c>
      <c r="I82" s="26" t="s">
        <v>56</v>
      </c>
      <c r="J82" s="34">
        <f aca="true" t="shared" si="2" ref="J82:L83">J83</f>
        <v>15</v>
      </c>
      <c r="K82" s="34">
        <f t="shared" si="2"/>
        <v>15</v>
      </c>
      <c r="L82" s="35">
        <f t="shared" si="2"/>
        <v>15</v>
      </c>
    </row>
    <row r="83" spans="1:12" ht="37.5">
      <c r="A83" s="20">
        <v>0</v>
      </c>
      <c r="B83" s="21">
        <v>1</v>
      </c>
      <c r="C83" s="22">
        <v>13</v>
      </c>
      <c r="D83" s="22">
        <v>1</v>
      </c>
      <c r="E83" s="23">
        <v>994</v>
      </c>
      <c r="F83" s="22">
        <v>4</v>
      </c>
      <c r="G83" s="24">
        <v>0</v>
      </c>
      <c r="H83" s="25">
        <v>130</v>
      </c>
      <c r="I83" s="36" t="s">
        <v>51</v>
      </c>
      <c r="J83" s="37">
        <f t="shared" si="2"/>
        <v>15</v>
      </c>
      <c r="K83" s="37">
        <f t="shared" si="2"/>
        <v>15</v>
      </c>
      <c r="L83" s="37">
        <f t="shared" si="2"/>
        <v>15</v>
      </c>
    </row>
    <row r="84" spans="1:12" ht="37.5">
      <c r="A84" s="118">
        <v>13</v>
      </c>
      <c r="B84" s="119">
        <v>1</v>
      </c>
      <c r="C84" s="120">
        <v>13</v>
      </c>
      <c r="D84" s="120">
        <v>1</v>
      </c>
      <c r="E84" s="121">
        <v>994</v>
      </c>
      <c r="F84" s="120">
        <v>4</v>
      </c>
      <c r="G84" s="122">
        <v>0</v>
      </c>
      <c r="H84" s="123">
        <v>130</v>
      </c>
      <c r="I84" s="124" t="s">
        <v>51</v>
      </c>
      <c r="J84" s="125">
        <v>15</v>
      </c>
      <c r="K84" s="125">
        <v>15</v>
      </c>
      <c r="L84" s="126">
        <v>15</v>
      </c>
    </row>
    <row r="85" spans="1:12" ht="26.25" customHeight="1">
      <c r="A85" s="20">
        <v>0</v>
      </c>
      <c r="B85" s="21">
        <v>1</v>
      </c>
      <c r="C85" s="22">
        <v>13</v>
      </c>
      <c r="D85" s="22">
        <v>2</v>
      </c>
      <c r="E85" s="23">
        <v>0</v>
      </c>
      <c r="F85" s="22">
        <v>0</v>
      </c>
      <c r="G85" s="24">
        <v>0</v>
      </c>
      <c r="H85" s="25">
        <v>130</v>
      </c>
      <c r="I85" s="26" t="s">
        <v>97</v>
      </c>
      <c r="J85" s="127">
        <f>J86+J90</f>
        <v>1385.2699200000002</v>
      </c>
      <c r="K85" s="34">
        <f>K86+K90</f>
        <v>586.1</v>
      </c>
      <c r="L85" s="34">
        <f>L86+L90</f>
        <v>586.1</v>
      </c>
    </row>
    <row r="86" spans="1:12" ht="62.25" customHeight="1">
      <c r="A86" s="20">
        <v>0</v>
      </c>
      <c r="B86" s="21">
        <v>1</v>
      </c>
      <c r="C86" s="22">
        <v>13</v>
      </c>
      <c r="D86" s="22">
        <v>2</v>
      </c>
      <c r="E86" s="23">
        <v>64</v>
      </c>
      <c r="F86" s="22">
        <v>4</v>
      </c>
      <c r="G86" s="24">
        <v>0</v>
      </c>
      <c r="H86" s="25">
        <v>130</v>
      </c>
      <c r="I86" s="36" t="s">
        <v>98</v>
      </c>
      <c r="J86" s="37">
        <f>J87+J88+J89</f>
        <v>716.9000000000001</v>
      </c>
      <c r="K86" s="37">
        <f>K87+K89</f>
        <v>586.1</v>
      </c>
      <c r="L86" s="37">
        <f>L87+L89</f>
        <v>586.1</v>
      </c>
    </row>
    <row r="87" spans="1:12" ht="55.5" customHeight="1">
      <c r="A87" s="118">
        <v>13</v>
      </c>
      <c r="B87" s="119">
        <v>1</v>
      </c>
      <c r="C87" s="120">
        <v>13</v>
      </c>
      <c r="D87" s="120">
        <v>2</v>
      </c>
      <c r="E87" s="121">
        <v>64</v>
      </c>
      <c r="F87" s="120">
        <v>4</v>
      </c>
      <c r="G87" s="122">
        <v>0</v>
      </c>
      <c r="H87" s="123">
        <v>130</v>
      </c>
      <c r="I87" s="124" t="s">
        <v>98</v>
      </c>
      <c r="J87" s="125">
        <v>305.8</v>
      </c>
      <c r="K87" s="125">
        <v>305.8</v>
      </c>
      <c r="L87" s="126">
        <v>305.8</v>
      </c>
    </row>
    <row r="88" spans="1:12" ht="55.5" customHeight="1">
      <c r="A88" s="118">
        <v>18</v>
      </c>
      <c r="B88" s="119">
        <v>1</v>
      </c>
      <c r="C88" s="120">
        <v>13</v>
      </c>
      <c r="D88" s="120">
        <v>2</v>
      </c>
      <c r="E88" s="121">
        <v>64</v>
      </c>
      <c r="F88" s="120">
        <v>4</v>
      </c>
      <c r="G88" s="122">
        <v>0</v>
      </c>
      <c r="H88" s="123">
        <v>130</v>
      </c>
      <c r="I88" s="124" t="s">
        <v>98</v>
      </c>
      <c r="J88" s="125">
        <v>130.8</v>
      </c>
      <c r="K88" s="125">
        <v>0</v>
      </c>
      <c r="L88" s="126">
        <v>0</v>
      </c>
    </row>
    <row r="89" spans="1:12" ht="60" customHeight="1">
      <c r="A89" s="118">
        <v>907</v>
      </c>
      <c r="B89" s="119">
        <v>1</v>
      </c>
      <c r="C89" s="120">
        <v>13</v>
      </c>
      <c r="D89" s="120">
        <v>2</v>
      </c>
      <c r="E89" s="121">
        <v>64</v>
      </c>
      <c r="F89" s="120">
        <v>4</v>
      </c>
      <c r="G89" s="122">
        <v>0</v>
      </c>
      <c r="H89" s="123">
        <v>130</v>
      </c>
      <c r="I89" s="124" t="s">
        <v>98</v>
      </c>
      <c r="J89" s="125">
        <v>280.3</v>
      </c>
      <c r="K89" s="125">
        <v>280.3</v>
      </c>
      <c r="L89" s="126">
        <v>280.3</v>
      </c>
    </row>
    <row r="90" spans="1:12" ht="34.5" customHeight="1">
      <c r="A90" s="20">
        <v>0</v>
      </c>
      <c r="B90" s="21">
        <v>1</v>
      </c>
      <c r="C90" s="22">
        <v>13</v>
      </c>
      <c r="D90" s="22">
        <v>2</v>
      </c>
      <c r="E90" s="23">
        <v>990</v>
      </c>
      <c r="F90" s="22">
        <v>0</v>
      </c>
      <c r="G90" s="24">
        <v>0</v>
      </c>
      <c r="H90" s="25">
        <v>130</v>
      </c>
      <c r="I90" s="36" t="s">
        <v>148</v>
      </c>
      <c r="J90" s="128">
        <f>J91</f>
        <v>668.36992</v>
      </c>
      <c r="K90" s="37">
        <f>K91</f>
        <v>0</v>
      </c>
      <c r="L90" s="37">
        <f>L91</f>
        <v>0</v>
      </c>
    </row>
    <row r="91" spans="1:12" ht="44.25" customHeight="1">
      <c r="A91" s="118">
        <v>5</v>
      </c>
      <c r="B91" s="119">
        <v>1</v>
      </c>
      <c r="C91" s="120">
        <v>13</v>
      </c>
      <c r="D91" s="120">
        <v>2</v>
      </c>
      <c r="E91" s="121">
        <v>994</v>
      </c>
      <c r="F91" s="120">
        <v>4</v>
      </c>
      <c r="G91" s="122">
        <v>0</v>
      </c>
      <c r="H91" s="123">
        <v>130</v>
      </c>
      <c r="I91" s="124" t="s">
        <v>149</v>
      </c>
      <c r="J91" s="129">
        <v>668.36992</v>
      </c>
      <c r="K91" s="125">
        <v>0</v>
      </c>
      <c r="L91" s="126">
        <v>0</v>
      </c>
    </row>
    <row r="92" spans="1:12" ht="37.5">
      <c r="A92" s="20">
        <v>0</v>
      </c>
      <c r="B92" s="21">
        <v>1</v>
      </c>
      <c r="C92" s="22">
        <v>14</v>
      </c>
      <c r="D92" s="22">
        <v>0</v>
      </c>
      <c r="E92" s="23">
        <v>0</v>
      </c>
      <c r="F92" s="22">
        <v>0</v>
      </c>
      <c r="G92" s="24">
        <v>0</v>
      </c>
      <c r="H92" s="25">
        <v>0</v>
      </c>
      <c r="I92" s="26" t="s">
        <v>27</v>
      </c>
      <c r="J92" s="46">
        <f>J93+J95</f>
        <v>20013.9</v>
      </c>
      <c r="K92" s="46">
        <f>K93+K95</f>
        <v>18461.5</v>
      </c>
      <c r="L92" s="52">
        <f>L93+L95</f>
        <v>18218</v>
      </c>
    </row>
    <row r="93" spans="1:12" ht="18.75">
      <c r="A93" s="20">
        <v>13</v>
      </c>
      <c r="B93" s="21">
        <v>1</v>
      </c>
      <c r="C93" s="22">
        <v>14</v>
      </c>
      <c r="D93" s="22">
        <v>1</v>
      </c>
      <c r="E93" s="23">
        <v>0</v>
      </c>
      <c r="F93" s="22">
        <v>0</v>
      </c>
      <c r="G93" s="24">
        <v>0</v>
      </c>
      <c r="H93" s="25">
        <v>410</v>
      </c>
      <c r="I93" s="26" t="s">
        <v>28</v>
      </c>
      <c r="J93" s="46">
        <f>J94</f>
        <v>18000</v>
      </c>
      <c r="K93" s="46">
        <f>K94</f>
        <v>18000</v>
      </c>
      <c r="L93" s="52">
        <f>L94</f>
        <v>18000</v>
      </c>
    </row>
    <row r="94" spans="1:12" ht="37.5">
      <c r="A94" s="20">
        <v>13</v>
      </c>
      <c r="B94" s="21">
        <v>1</v>
      </c>
      <c r="C94" s="22">
        <v>14</v>
      </c>
      <c r="D94" s="22">
        <v>1</v>
      </c>
      <c r="E94" s="23">
        <v>40</v>
      </c>
      <c r="F94" s="22">
        <v>4</v>
      </c>
      <c r="G94" s="24">
        <v>0</v>
      </c>
      <c r="H94" s="25">
        <v>410</v>
      </c>
      <c r="I94" s="36" t="s">
        <v>29</v>
      </c>
      <c r="J94" s="48">
        <v>18000</v>
      </c>
      <c r="K94" s="48">
        <v>18000</v>
      </c>
      <c r="L94" s="49">
        <v>18000</v>
      </c>
    </row>
    <row r="95" spans="1:12" ht="123" customHeight="1">
      <c r="A95" s="20">
        <v>0</v>
      </c>
      <c r="B95" s="66">
        <v>1</v>
      </c>
      <c r="C95" s="67">
        <v>14</v>
      </c>
      <c r="D95" s="67">
        <v>2</v>
      </c>
      <c r="E95" s="20">
        <v>0</v>
      </c>
      <c r="F95" s="67">
        <v>0</v>
      </c>
      <c r="G95" s="68">
        <v>0</v>
      </c>
      <c r="H95" s="69">
        <v>0</v>
      </c>
      <c r="I95" s="130" t="s">
        <v>91</v>
      </c>
      <c r="J95" s="52">
        <f>J96</f>
        <v>2013.9</v>
      </c>
      <c r="K95" s="52">
        <f>K96</f>
        <v>461.5</v>
      </c>
      <c r="L95" s="52">
        <f>L96</f>
        <v>218</v>
      </c>
    </row>
    <row r="96" spans="1:12" ht="116.25" customHeight="1">
      <c r="A96" s="88">
        <v>907</v>
      </c>
      <c r="B96" s="89">
        <v>1</v>
      </c>
      <c r="C96" s="90">
        <v>14</v>
      </c>
      <c r="D96" s="90">
        <v>2</v>
      </c>
      <c r="E96" s="88">
        <v>43</v>
      </c>
      <c r="F96" s="90">
        <v>4</v>
      </c>
      <c r="G96" s="91">
        <v>0</v>
      </c>
      <c r="H96" s="92">
        <v>410</v>
      </c>
      <c r="I96" s="131" t="s">
        <v>48</v>
      </c>
      <c r="J96" s="113">
        <v>2013.9</v>
      </c>
      <c r="K96" s="113">
        <v>461.5</v>
      </c>
      <c r="L96" s="113">
        <v>218</v>
      </c>
    </row>
    <row r="97" spans="1:12" ht="18.75">
      <c r="A97" s="20">
        <v>0</v>
      </c>
      <c r="B97" s="21">
        <v>1</v>
      </c>
      <c r="C97" s="22">
        <v>16</v>
      </c>
      <c r="D97" s="22">
        <v>0</v>
      </c>
      <c r="E97" s="23">
        <v>0</v>
      </c>
      <c r="F97" s="22">
        <v>0</v>
      </c>
      <c r="G97" s="24">
        <v>0</v>
      </c>
      <c r="H97" s="25">
        <v>0</v>
      </c>
      <c r="I97" s="26" t="s">
        <v>30</v>
      </c>
      <c r="J97" s="46">
        <f>J98+J99+J100+J102+J103+J104+J105+J106+J107</f>
        <v>4511.3</v>
      </c>
      <c r="K97" s="46">
        <f>K98+K99+K100+K102+K103+K104+K105+K106+K107</f>
        <v>4511.3</v>
      </c>
      <c r="L97" s="46">
        <f>L98+L99+L100+L102+L103+L104+L105+L106+L107</f>
        <v>4511.3</v>
      </c>
    </row>
    <row r="98" spans="1:12" ht="81" customHeight="1">
      <c r="A98" s="20">
        <v>0</v>
      </c>
      <c r="B98" s="21">
        <v>1</v>
      </c>
      <c r="C98" s="22">
        <v>16</v>
      </c>
      <c r="D98" s="22">
        <v>8</v>
      </c>
      <c r="E98" s="23">
        <v>10</v>
      </c>
      <c r="F98" s="22">
        <v>1</v>
      </c>
      <c r="G98" s="24">
        <v>0</v>
      </c>
      <c r="H98" s="25">
        <v>140</v>
      </c>
      <c r="I98" s="50" t="s">
        <v>87</v>
      </c>
      <c r="J98" s="44">
        <v>130</v>
      </c>
      <c r="K98" s="44">
        <v>130</v>
      </c>
      <c r="L98" s="45">
        <v>130</v>
      </c>
    </row>
    <row r="99" spans="1:12" ht="42.75" customHeight="1">
      <c r="A99" s="20">
        <v>0</v>
      </c>
      <c r="B99" s="21">
        <v>1</v>
      </c>
      <c r="C99" s="22">
        <v>16</v>
      </c>
      <c r="D99" s="22">
        <v>25</v>
      </c>
      <c r="E99" s="23">
        <v>60</v>
      </c>
      <c r="F99" s="22">
        <v>1</v>
      </c>
      <c r="G99" s="24">
        <v>0</v>
      </c>
      <c r="H99" s="25">
        <v>140</v>
      </c>
      <c r="I99" s="132" t="s">
        <v>101</v>
      </c>
      <c r="J99" s="44">
        <v>30</v>
      </c>
      <c r="K99" s="44">
        <v>30</v>
      </c>
      <c r="L99" s="45">
        <v>30</v>
      </c>
    </row>
    <row r="100" spans="1:12" ht="18.75" customHeight="1">
      <c r="A100" s="205">
        <v>0</v>
      </c>
      <c r="B100" s="207">
        <v>1</v>
      </c>
      <c r="C100" s="203">
        <v>16</v>
      </c>
      <c r="D100" s="203">
        <v>28</v>
      </c>
      <c r="E100" s="205">
        <v>0</v>
      </c>
      <c r="F100" s="203">
        <v>1</v>
      </c>
      <c r="G100" s="194">
        <v>0</v>
      </c>
      <c r="H100" s="209">
        <v>140</v>
      </c>
      <c r="I100" s="218" t="s">
        <v>31</v>
      </c>
      <c r="J100" s="211">
        <v>300</v>
      </c>
      <c r="K100" s="211">
        <v>300</v>
      </c>
      <c r="L100" s="211">
        <v>300</v>
      </c>
    </row>
    <row r="101" spans="1:12" ht="55.5" customHeight="1">
      <c r="A101" s="206"/>
      <c r="B101" s="208"/>
      <c r="C101" s="204"/>
      <c r="D101" s="204"/>
      <c r="E101" s="206"/>
      <c r="F101" s="204"/>
      <c r="G101" s="195"/>
      <c r="H101" s="210"/>
      <c r="I101" s="219"/>
      <c r="J101" s="212"/>
      <c r="K101" s="212"/>
      <c r="L101" s="212"/>
    </row>
    <row r="102" spans="1:12" ht="87" customHeight="1">
      <c r="A102" s="133">
        <v>0</v>
      </c>
      <c r="B102" s="134">
        <v>1</v>
      </c>
      <c r="C102" s="135">
        <v>16</v>
      </c>
      <c r="D102" s="135">
        <v>30</v>
      </c>
      <c r="E102" s="136">
        <v>13</v>
      </c>
      <c r="F102" s="135">
        <v>1</v>
      </c>
      <c r="G102" s="137">
        <v>0</v>
      </c>
      <c r="H102" s="138">
        <v>140</v>
      </c>
      <c r="I102" s="139" t="s">
        <v>100</v>
      </c>
      <c r="J102" s="140">
        <v>13</v>
      </c>
      <c r="K102" s="140">
        <v>13</v>
      </c>
      <c r="L102" s="141">
        <v>13</v>
      </c>
    </row>
    <row r="103" spans="1:12" ht="42.75" customHeight="1">
      <c r="A103" s="133">
        <v>0</v>
      </c>
      <c r="B103" s="134">
        <v>1</v>
      </c>
      <c r="C103" s="135">
        <v>16</v>
      </c>
      <c r="D103" s="135">
        <v>30</v>
      </c>
      <c r="E103" s="136">
        <v>30</v>
      </c>
      <c r="F103" s="135">
        <v>1</v>
      </c>
      <c r="G103" s="137">
        <v>0</v>
      </c>
      <c r="H103" s="138">
        <v>140</v>
      </c>
      <c r="I103" s="139" t="s">
        <v>102</v>
      </c>
      <c r="J103" s="140">
        <v>190</v>
      </c>
      <c r="K103" s="140">
        <v>190</v>
      </c>
      <c r="L103" s="141">
        <v>190</v>
      </c>
    </row>
    <row r="104" spans="1:12" ht="93.75" customHeight="1">
      <c r="A104" s="133">
        <v>0</v>
      </c>
      <c r="B104" s="134">
        <v>1</v>
      </c>
      <c r="C104" s="135">
        <v>16</v>
      </c>
      <c r="D104" s="135">
        <v>33</v>
      </c>
      <c r="E104" s="136">
        <v>40</v>
      </c>
      <c r="F104" s="135">
        <v>4</v>
      </c>
      <c r="G104" s="137">
        <v>0</v>
      </c>
      <c r="H104" s="138">
        <v>140</v>
      </c>
      <c r="I104" s="142" t="s">
        <v>88</v>
      </c>
      <c r="J104" s="140">
        <v>290</v>
      </c>
      <c r="K104" s="140">
        <v>290</v>
      </c>
      <c r="L104" s="141">
        <v>290</v>
      </c>
    </row>
    <row r="105" spans="1:12" ht="98.25" customHeight="1">
      <c r="A105" s="133">
        <v>13</v>
      </c>
      <c r="B105" s="134">
        <v>1</v>
      </c>
      <c r="C105" s="135">
        <v>16</v>
      </c>
      <c r="D105" s="135">
        <v>37</v>
      </c>
      <c r="E105" s="136">
        <v>30</v>
      </c>
      <c r="F105" s="135">
        <v>4</v>
      </c>
      <c r="G105" s="137">
        <v>0</v>
      </c>
      <c r="H105" s="138">
        <v>140</v>
      </c>
      <c r="I105" s="142" t="s">
        <v>84</v>
      </c>
      <c r="J105" s="143">
        <v>62</v>
      </c>
      <c r="K105" s="143">
        <v>62</v>
      </c>
      <c r="L105" s="144">
        <v>62</v>
      </c>
    </row>
    <row r="106" spans="1:12" ht="96.75" customHeight="1">
      <c r="A106" s="133">
        <v>0</v>
      </c>
      <c r="B106" s="134">
        <v>1</v>
      </c>
      <c r="C106" s="135">
        <v>16</v>
      </c>
      <c r="D106" s="135">
        <v>43</v>
      </c>
      <c r="E106" s="136">
        <v>0</v>
      </c>
      <c r="F106" s="135">
        <v>1</v>
      </c>
      <c r="G106" s="137">
        <v>0</v>
      </c>
      <c r="H106" s="138">
        <v>140</v>
      </c>
      <c r="I106" s="142" t="s">
        <v>60</v>
      </c>
      <c r="J106" s="140">
        <v>870</v>
      </c>
      <c r="K106" s="140">
        <v>870</v>
      </c>
      <c r="L106" s="141">
        <v>870</v>
      </c>
    </row>
    <row r="107" spans="1:12" ht="56.25">
      <c r="A107" s="20">
        <v>0</v>
      </c>
      <c r="B107" s="21">
        <v>1</v>
      </c>
      <c r="C107" s="22">
        <v>16</v>
      </c>
      <c r="D107" s="22">
        <v>90</v>
      </c>
      <c r="E107" s="23">
        <v>40</v>
      </c>
      <c r="F107" s="22">
        <v>4</v>
      </c>
      <c r="G107" s="24">
        <v>0</v>
      </c>
      <c r="H107" s="25">
        <v>140</v>
      </c>
      <c r="I107" s="36" t="s">
        <v>32</v>
      </c>
      <c r="J107" s="37">
        <v>2626.3</v>
      </c>
      <c r="K107" s="37">
        <v>2626.3</v>
      </c>
      <c r="L107" s="39">
        <v>2626.3</v>
      </c>
    </row>
    <row r="108" spans="1:12" ht="18.75">
      <c r="A108" s="20">
        <v>0</v>
      </c>
      <c r="B108" s="21">
        <v>1</v>
      </c>
      <c r="C108" s="22">
        <v>17</v>
      </c>
      <c r="D108" s="22">
        <v>0</v>
      </c>
      <c r="E108" s="23">
        <v>0</v>
      </c>
      <c r="F108" s="22">
        <v>0</v>
      </c>
      <c r="G108" s="24">
        <v>0</v>
      </c>
      <c r="H108" s="25">
        <v>0</v>
      </c>
      <c r="I108" s="40" t="s">
        <v>117</v>
      </c>
      <c r="J108" s="37">
        <f aca="true" t="shared" si="3" ref="J108:L109">J109</f>
        <v>110.2</v>
      </c>
      <c r="K108" s="37">
        <f t="shared" si="3"/>
        <v>114.9</v>
      </c>
      <c r="L108" s="37">
        <f t="shared" si="3"/>
        <v>114.9</v>
      </c>
    </row>
    <row r="109" spans="1:12" ht="21.75" customHeight="1">
      <c r="A109" s="20">
        <v>0</v>
      </c>
      <c r="B109" s="21">
        <v>1</v>
      </c>
      <c r="C109" s="22">
        <v>17</v>
      </c>
      <c r="D109" s="22">
        <v>5</v>
      </c>
      <c r="E109" s="23">
        <v>40</v>
      </c>
      <c r="F109" s="22">
        <v>4</v>
      </c>
      <c r="G109" s="24">
        <v>0</v>
      </c>
      <c r="H109" s="25">
        <v>180</v>
      </c>
      <c r="I109" s="36" t="s">
        <v>118</v>
      </c>
      <c r="J109" s="37">
        <f t="shared" si="3"/>
        <v>110.2</v>
      </c>
      <c r="K109" s="37">
        <f t="shared" si="3"/>
        <v>114.9</v>
      </c>
      <c r="L109" s="37">
        <f t="shared" si="3"/>
        <v>114.9</v>
      </c>
    </row>
    <row r="110" spans="1:12" ht="25.5" customHeight="1">
      <c r="A110" s="20">
        <v>907</v>
      </c>
      <c r="B110" s="21">
        <v>1</v>
      </c>
      <c r="C110" s="22">
        <v>17</v>
      </c>
      <c r="D110" s="22">
        <v>5</v>
      </c>
      <c r="E110" s="23">
        <v>40</v>
      </c>
      <c r="F110" s="22">
        <v>4</v>
      </c>
      <c r="G110" s="24">
        <v>0</v>
      </c>
      <c r="H110" s="25">
        <v>180</v>
      </c>
      <c r="I110" s="124" t="s">
        <v>118</v>
      </c>
      <c r="J110" s="125">
        <v>110.2</v>
      </c>
      <c r="K110" s="125">
        <v>114.9</v>
      </c>
      <c r="L110" s="126">
        <v>114.9</v>
      </c>
    </row>
    <row r="111" spans="1:12" ht="18.75">
      <c r="A111" s="20">
        <v>0</v>
      </c>
      <c r="B111" s="21">
        <v>2</v>
      </c>
      <c r="C111" s="22">
        <v>0</v>
      </c>
      <c r="D111" s="22">
        <v>0</v>
      </c>
      <c r="E111" s="23">
        <v>0</v>
      </c>
      <c r="F111" s="22">
        <v>0</v>
      </c>
      <c r="G111" s="24">
        <v>0</v>
      </c>
      <c r="H111" s="25">
        <v>0</v>
      </c>
      <c r="I111" s="26" t="s">
        <v>33</v>
      </c>
      <c r="J111" s="145">
        <f>J112+J160</f>
        <v>1858434.7649900003</v>
      </c>
      <c r="K111" s="46">
        <f>K112</f>
        <v>1602420.4000000001</v>
      </c>
      <c r="L111" s="52">
        <f>L112</f>
        <v>1620165.3</v>
      </c>
    </row>
    <row r="112" spans="1:12" ht="12.75" customHeight="1">
      <c r="A112" s="205">
        <v>0</v>
      </c>
      <c r="B112" s="207">
        <v>2</v>
      </c>
      <c r="C112" s="203">
        <v>2</v>
      </c>
      <c r="D112" s="203">
        <v>0</v>
      </c>
      <c r="E112" s="205">
        <v>0</v>
      </c>
      <c r="F112" s="203">
        <v>0</v>
      </c>
      <c r="G112" s="194">
        <v>0</v>
      </c>
      <c r="H112" s="209">
        <v>0</v>
      </c>
      <c r="I112" s="221" t="s">
        <v>34</v>
      </c>
      <c r="J112" s="198">
        <f>J114+J123+J138</f>
        <v>1859794.5100000002</v>
      </c>
      <c r="K112" s="196">
        <f>K114+K123+K138</f>
        <v>1602420.4000000001</v>
      </c>
      <c r="L112" s="196">
        <f>L114+L123+L138</f>
        <v>1620165.3</v>
      </c>
    </row>
    <row r="113" spans="1:12" ht="23.25" customHeight="1">
      <c r="A113" s="206"/>
      <c r="B113" s="208"/>
      <c r="C113" s="204"/>
      <c r="D113" s="204"/>
      <c r="E113" s="206"/>
      <c r="F113" s="204"/>
      <c r="G113" s="195"/>
      <c r="H113" s="210"/>
      <c r="I113" s="222"/>
      <c r="J113" s="199"/>
      <c r="K113" s="197"/>
      <c r="L113" s="197"/>
    </row>
    <row r="114" spans="1:12" ht="37.5">
      <c r="A114" s="20">
        <v>0</v>
      </c>
      <c r="B114" s="21">
        <v>2</v>
      </c>
      <c r="C114" s="22">
        <v>2</v>
      </c>
      <c r="D114" s="22">
        <v>10</v>
      </c>
      <c r="E114" s="23">
        <v>0</v>
      </c>
      <c r="F114" s="22">
        <v>0</v>
      </c>
      <c r="G114" s="24">
        <v>0</v>
      </c>
      <c r="H114" s="25">
        <v>151</v>
      </c>
      <c r="I114" s="26" t="s">
        <v>103</v>
      </c>
      <c r="J114" s="46">
        <f>J115+J117+J119+J121</f>
        <v>666557.7</v>
      </c>
      <c r="K114" s="46">
        <f>K115+K117+K119+K121</f>
        <v>618243</v>
      </c>
      <c r="L114" s="46">
        <f>L115+L117+L119+L121</f>
        <v>637210.6</v>
      </c>
    </row>
    <row r="115" spans="1:12" ht="18.75">
      <c r="A115" s="20">
        <v>0</v>
      </c>
      <c r="B115" s="21">
        <v>2</v>
      </c>
      <c r="C115" s="22">
        <v>2</v>
      </c>
      <c r="D115" s="22">
        <v>15</v>
      </c>
      <c r="E115" s="23">
        <v>1</v>
      </c>
      <c r="F115" s="22">
        <v>0</v>
      </c>
      <c r="G115" s="24">
        <v>0</v>
      </c>
      <c r="H115" s="25">
        <v>151</v>
      </c>
      <c r="I115" s="36" t="s">
        <v>35</v>
      </c>
      <c r="J115" s="48">
        <f>J116</f>
        <v>7102.8</v>
      </c>
      <c r="K115" s="48">
        <f>K116</f>
        <v>5682.2</v>
      </c>
      <c r="L115" s="49">
        <f>L116</f>
        <v>5682.2</v>
      </c>
    </row>
    <row r="116" spans="1:12" ht="136.5" customHeight="1">
      <c r="A116" s="20">
        <v>5</v>
      </c>
      <c r="B116" s="21">
        <v>2</v>
      </c>
      <c r="C116" s="22">
        <v>2</v>
      </c>
      <c r="D116" s="22">
        <v>15</v>
      </c>
      <c r="E116" s="23">
        <v>1</v>
      </c>
      <c r="F116" s="22">
        <v>4</v>
      </c>
      <c r="G116" s="24">
        <v>2712</v>
      </c>
      <c r="H116" s="25">
        <v>151</v>
      </c>
      <c r="I116" s="38" t="s">
        <v>119</v>
      </c>
      <c r="J116" s="78">
        <v>7102.8</v>
      </c>
      <c r="K116" s="78">
        <v>5682.2</v>
      </c>
      <c r="L116" s="79">
        <v>5682.2</v>
      </c>
    </row>
    <row r="117" spans="1:12" ht="37.5">
      <c r="A117" s="20">
        <v>0</v>
      </c>
      <c r="B117" s="21">
        <v>2</v>
      </c>
      <c r="C117" s="22">
        <v>2</v>
      </c>
      <c r="D117" s="22">
        <v>15</v>
      </c>
      <c r="E117" s="23">
        <v>2</v>
      </c>
      <c r="F117" s="22">
        <v>0</v>
      </c>
      <c r="G117" s="24">
        <v>0</v>
      </c>
      <c r="H117" s="25">
        <v>151</v>
      </c>
      <c r="I117" s="36" t="s">
        <v>70</v>
      </c>
      <c r="J117" s="48">
        <f>J118</f>
        <v>126588.9</v>
      </c>
      <c r="K117" s="48">
        <f>K118</f>
        <v>126588.9</v>
      </c>
      <c r="L117" s="49">
        <f>L118</f>
        <v>126588.9</v>
      </c>
    </row>
    <row r="118" spans="1:12" ht="37.5">
      <c r="A118" s="20">
        <v>5</v>
      </c>
      <c r="B118" s="21">
        <v>2</v>
      </c>
      <c r="C118" s="22">
        <v>2</v>
      </c>
      <c r="D118" s="22">
        <v>15</v>
      </c>
      <c r="E118" s="23">
        <v>2</v>
      </c>
      <c r="F118" s="22">
        <v>4</v>
      </c>
      <c r="G118" s="24">
        <v>0</v>
      </c>
      <c r="H118" s="25">
        <v>151</v>
      </c>
      <c r="I118" s="38" t="s">
        <v>75</v>
      </c>
      <c r="J118" s="78">
        <v>126588.9</v>
      </c>
      <c r="K118" s="78">
        <v>126588.9</v>
      </c>
      <c r="L118" s="79">
        <v>126588.9</v>
      </c>
    </row>
    <row r="119" spans="1:12" s="146" customFormat="1" ht="58.5" customHeight="1">
      <c r="A119" s="20">
        <v>0</v>
      </c>
      <c r="B119" s="21">
        <v>2</v>
      </c>
      <c r="C119" s="22">
        <v>2</v>
      </c>
      <c r="D119" s="22">
        <v>15</v>
      </c>
      <c r="E119" s="23">
        <v>10</v>
      </c>
      <c r="F119" s="22">
        <v>0</v>
      </c>
      <c r="G119" s="24">
        <v>0</v>
      </c>
      <c r="H119" s="25">
        <v>151</v>
      </c>
      <c r="I119" s="36" t="s">
        <v>66</v>
      </c>
      <c r="J119" s="48">
        <f>J120</f>
        <v>532866</v>
      </c>
      <c r="K119" s="48">
        <f>K120</f>
        <v>416394</v>
      </c>
      <c r="L119" s="49">
        <f>L120</f>
        <v>419318</v>
      </c>
    </row>
    <row r="120" spans="1:12" ht="80.25" customHeight="1">
      <c r="A120" s="20">
        <v>5</v>
      </c>
      <c r="B120" s="21">
        <v>2</v>
      </c>
      <c r="C120" s="22">
        <v>2</v>
      </c>
      <c r="D120" s="22">
        <v>15</v>
      </c>
      <c r="E120" s="23">
        <v>10</v>
      </c>
      <c r="F120" s="22">
        <v>4</v>
      </c>
      <c r="G120" s="24">
        <v>0</v>
      </c>
      <c r="H120" s="25">
        <v>151</v>
      </c>
      <c r="I120" s="38" t="s">
        <v>85</v>
      </c>
      <c r="J120" s="78">
        <v>532866</v>
      </c>
      <c r="K120" s="78">
        <v>416394</v>
      </c>
      <c r="L120" s="79">
        <v>419318</v>
      </c>
    </row>
    <row r="121" spans="1:12" ht="18.75">
      <c r="A121" s="20">
        <v>0</v>
      </c>
      <c r="B121" s="21">
        <v>2</v>
      </c>
      <c r="C121" s="22">
        <v>2</v>
      </c>
      <c r="D121" s="22">
        <v>19</v>
      </c>
      <c r="E121" s="23">
        <v>999</v>
      </c>
      <c r="F121" s="22">
        <v>0</v>
      </c>
      <c r="G121" s="24">
        <v>0</v>
      </c>
      <c r="H121" s="25">
        <v>151</v>
      </c>
      <c r="I121" s="36" t="s">
        <v>89</v>
      </c>
      <c r="J121" s="48">
        <f>J122</f>
        <v>0</v>
      </c>
      <c r="K121" s="48">
        <f>K122</f>
        <v>69577.9</v>
      </c>
      <c r="L121" s="49">
        <f>L122</f>
        <v>85621.5</v>
      </c>
    </row>
    <row r="122" spans="1:12" ht="18.75">
      <c r="A122" s="20">
        <v>5</v>
      </c>
      <c r="B122" s="21">
        <v>2</v>
      </c>
      <c r="C122" s="22">
        <v>2</v>
      </c>
      <c r="D122" s="22">
        <v>19</v>
      </c>
      <c r="E122" s="23">
        <v>999</v>
      </c>
      <c r="F122" s="22">
        <v>4</v>
      </c>
      <c r="G122" s="24">
        <v>0</v>
      </c>
      <c r="H122" s="25">
        <v>151</v>
      </c>
      <c r="I122" s="38" t="s">
        <v>90</v>
      </c>
      <c r="J122" s="78">
        <v>0</v>
      </c>
      <c r="K122" s="78">
        <v>69577.9</v>
      </c>
      <c r="L122" s="79">
        <v>85621.5</v>
      </c>
    </row>
    <row r="123" spans="1:12" ht="42" customHeight="1">
      <c r="A123" s="20">
        <v>0</v>
      </c>
      <c r="B123" s="66">
        <v>2</v>
      </c>
      <c r="C123" s="67">
        <v>2</v>
      </c>
      <c r="D123" s="67">
        <v>20</v>
      </c>
      <c r="E123" s="23">
        <v>0</v>
      </c>
      <c r="F123" s="67">
        <v>0</v>
      </c>
      <c r="G123" s="68">
        <v>0</v>
      </c>
      <c r="H123" s="69">
        <v>151</v>
      </c>
      <c r="I123" s="26" t="s">
        <v>67</v>
      </c>
      <c r="J123" s="46">
        <f>J124+J125+J126</f>
        <v>310240.80000000005</v>
      </c>
      <c r="K123" s="46">
        <f>K126</f>
        <v>127890.2</v>
      </c>
      <c r="L123" s="46">
        <f>L126</f>
        <v>127890.2</v>
      </c>
    </row>
    <row r="124" spans="1:12" ht="42" customHeight="1">
      <c r="A124" s="147">
        <v>5</v>
      </c>
      <c r="B124" s="148">
        <v>2</v>
      </c>
      <c r="C124" s="149">
        <v>2</v>
      </c>
      <c r="D124" s="149">
        <v>25</v>
      </c>
      <c r="E124" s="150">
        <v>519</v>
      </c>
      <c r="F124" s="149">
        <v>4</v>
      </c>
      <c r="G124" s="151">
        <v>0</v>
      </c>
      <c r="H124" s="152">
        <v>151</v>
      </c>
      <c r="I124" s="153" t="s">
        <v>145</v>
      </c>
      <c r="J124" s="154">
        <v>72.8</v>
      </c>
      <c r="K124" s="49">
        <v>0</v>
      </c>
      <c r="L124" s="49">
        <v>0</v>
      </c>
    </row>
    <row r="125" spans="1:12" ht="81.75" customHeight="1">
      <c r="A125" s="147">
        <v>5</v>
      </c>
      <c r="B125" s="148">
        <v>2</v>
      </c>
      <c r="C125" s="149">
        <v>2</v>
      </c>
      <c r="D125" s="149">
        <v>25</v>
      </c>
      <c r="E125" s="150">
        <v>555</v>
      </c>
      <c r="F125" s="149">
        <v>4</v>
      </c>
      <c r="G125" s="151">
        <v>0</v>
      </c>
      <c r="H125" s="152">
        <v>151</v>
      </c>
      <c r="I125" s="153" t="s">
        <v>146</v>
      </c>
      <c r="J125" s="154">
        <v>30434.7</v>
      </c>
      <c r="K125" s="49">
        <v>0</v>
      </c>
      <c r="L125" s="49">
        <v>0</v>
      </c>
    </row>
    <row r="126" spans="1:12" ht="19.5" customHeight="1">
      <c r="A126" s="147">
        <v>0</v>
      </c>
      <c r="B126" s="148">
        <v>2</v>
      </c>
      <c r="C126" s="149">
        <v>2</v>
      </c>
      <c r="D126" s="149">
        <v>29</v>
      </c>
      <c r="E126" s="150">
        <v>999</v>
      </c>
      <c r="F126" s="149">
        <v>4</v>
      </c>
      <c r="G126" s="151">
        <v>0</v>
      </c>
      <c r="H126" s="152">
        <v>151</v>
      </c>
      <c r="I126" s="155" t="s">
        <v>40</v>
      </c>
      <c r="J126" s="52">
        <f>SUM(J127:J137)</f>
        <v>279733.30000000005</v>
      </c>
      <c r="K126" s="52">
        <f>SUM(K130:K137)</f>
        <v>127890.2</v>
      </c>
      <c r="L126" s="52">
        <f>SUM(L130:L137)</f>
        <v>127890.2</v>
      </c>
    </row>
    <row r="127" spans="1:12" ht="100.5" customHeight="1">
      <c r="A127" s="147">
        <v>5</v>
      </c>
      <c r="B127" s="148">
        <v>2</v>
      </c>
      <c r="C127" s="149">
        <v>2</v>
      </c>
      <c r="D127" s="149">
        <v>29</v>
      </c>
      <c r="E127" s="150">
        <v>999</v>
      </c>
      <c r="F127" s="149">
        <v>4</v>
      </c>
      <c r="G127" s="151">
        <v>1047</v>
      </c>
      <c r="H127" s="152">
        <v>151</v>
      </c>
      <c r="I127" s="153" t="s">
        <v>139</v>
      </c>
      <c r="J127" s="49">
        <v>21968.2</v>
      </c>
      <c r="K127" s="49">
        <v>0</v>
      </c>
      <c r="L127" s="49">
        <v>0</v>
      </c>
    </row>
    <row r="128" spans="1:12" ht="198.75" customHeight="1">
      <c r="A128" s="147">
        <v>5</v>
      </c>
      <c r="B128" s="148">
        <v>2</v>
      </c>
      <c r="C128" s="149">
        <v>2</v>
      </c>
      <c r="D128" s="149">
        <v>29</v>
      </c>
      <c r="E128" s="150">
        <v>999</v>
      </c>
      <c r="F128" s="149">
        <v>4</v>
      </c>
      <c r="G128" s="151">
        <v>1048</v>
      </c>
      <c r="H128" s="152">
        <v>151</v>
      </c>
      <c r="I128" s="153" t="s">
        <v>140</v>
      </c>
      <c r="J128" s="49">
        <v>7199</v>
      </c>
      <c r="K128" s="49">
        <v>0</v>
      </c>
      <c r="L128" s="49">
        <v>0</v>
      </c>
    </row>
    <row r="129" spans="1:12" ht="107.25" customHeight="1">
      <c r="A129" s="147">
        <v>5</v>
      </c>
      <c r="B129" s="148">
        <v>2</v>
      </c>
      <c r="C129" s="149">
        <v>2</v>
      </c>
      <c r="D129" s="149">
        <v>29</v>
      </c>
      <c r="E129" s="150">
        <v>999</v>
      </c>
      <c r="F129" s="149">
        <v>4</v>
      </c>
      <c r="G129" s="151">
        <v>1049</v>
      </c>
      <c r="H129" s="152">
        <v>151</v>
      </c>
      <c r="I129" s="153" t="s">
        <v>141</v>
      </c>
      <c r="J129" s="49">
        <v>11240.5</v>
      </c>
      <c r="K129" s="49">
        <v>0</v>
      </c>
      <c r="L129" s="49">
        <v>0</v>
      </c>
    </row>
    <row r="130" spans="1:12" ht="282" customHeight="1">
      <c r="A130" s="147">
        <v>5</v>
      </c>
      <c r="B130" s="148">
        <v>2</v>
      </c>
      <c r="C130" s="149">
        <v>2</v>
      </c>
      <c r="D130" s="149">
        <v>29</v>
      </c>
      <c r="E130" s="150">
        <v>999</v>
      </c>
      <c r="F130" s="149">
        <v>4</v>
      </c>
      <c r="G130" s="151">
        <v>7397</v>
      </c>
      <c r="H130" s="152">
        <v>151</v>
      </c>
      <c r="I130" s="153" t="s">
        <v>121</v>
      </c>
      <c r="J130" s="49">
        <v>166.4</v>
      </c>
      <c r="K130" s="49">
        <v>166.4</v>
      </c>
      <c r="L130" s="49">
        <v>166.4</v>
      </c>
    </row>
    <row r="131" spans="1:12" ht="180" customHeight="1">
      <c r="A131" s="147">
        <v>5</v>
      </c>
      <c r="B131" s="148">
        <v>2</v>
      </c>
      <c r="C131" s="149">
        <v>2</v>
      </c>
      <c r="D131" s="149">
        <v>29</v>
      </c>
      <c r="E131" s="150">
        <v>999</v>
      </c>
      <c r="F131" s="149">
        <v>4</v>
      </c>
      <c r="G131" s="151">
        <v>7413</v>
      </c>
      <c r="H131" s="152">
        <v>151</v>
      </c>
      <c r="I131" s="153" t="s">
        <v>147</v>
      </c>
      <c r="J131" s="49">
        <v>1700</v>
      </c>
      <c r="K131" s="49">
        <v>0</v>
      </c>
      <c r="L131" s="49">
        <v>0</v>
      </c>
    </row>
    <row r="132" spans="1:12" ht="117.75" customHeight="1">
      <c r="A132" s="147">
        <v>5</v>
      </c>
      <c r="B132" s="148">
        <v>2</v>
      </c>
      <c r="C132" s="149">
        <v>2</v>
      </c>
      <c r="D132" s="149">
        <v>29</v>
      </c>
      <c r="E132" s="150">
        <v>999</v>
      </c>
      <c r="F132" s="149">
        <v>4</v>
      </c>
      <c r="G132" s="151">
        <v>7456</v>
      </c>
      <c r="H132" s="152">
        <v>151</v>
      </c>
      <c r="I132" s="153" t="s">
        <v>105</v>
      </c>
      <c r="J132" s="49">
        <v>1054.9</v>
      </c>
      <c r="K132" s="49">
        <v>1054.9</v>
      </c>
      <c r="L132" s="49">
        <v>1054.9</v>
      </c>
    </row>
    <row r="133" spans="1:12" ht="117.75" customHeight="1">
      <c r="A133" s="147">
        <v>5</v>
      </c>
      <c r="B133" s="148">
        <v>2</v>
      </c>
      <c r="C133" s="149">
        <v>2</v>
      </c>
      <c r="D133" s="149">
        <v>29</v>
      </c>
      <c r="E133" s="150">
        <v>999</v>
      </c>
      <c r="F133" s="149">
        <v>4</v>
      </c>
      <c r="G133" s="151">
        <v>7492</v>
      </c>
      <c r="H133" s="152">
        <v>151</v>
      </c>
      <c r="I133" s="153" t="s">
        <v>142</v>
      </c>
      <c r="J133" s="49">
        <v>261.8</v>
      </c>
      <c r="K133" s="49">
        <v>0</v>
      </c>
      <c r="L133" s="49">
        <v>0</v>
      </c>
    </row>
    <row r="134" spans="1:12" ht="117.75" customHeight="1">
      <c r="A134" s="147">
        <v>5</v>
      </c>
      <c r="B134" s="148">
        <v>2</v>
      </c>
      <c r="C134" s="149">
        <v>2</v>
      </c>
      <c r="D134" s="149">
        <v>29</v>
      </c>
      <c r="E134" s="150">
        <v>999</v>
      </c>
      <c r="F134" s="149">
        <v>4</v>
      </c>
      <c r="G134" s="151">
        <v>7508</v>
      </c>
      <c r="H134" s="152">
        <v>151</v>
      </c>
      <c r="I134" s="153" t="s">
        <v>143</v>
      </c>
      <c r="J134" s="49">
        <v>93526.6</v>
      </c>
      <c r="K134" s="49">
        <v>0</v>
      </c>
      <c r="L134" s="49">
        <v>0</v>
      </c>
    </row>
    <row r="135" spans="1:12" ht="117.75" customHeight="1">
      <c r="A135" s="147">
        <v>5</v>
      </c>
      <c r="B135" s="148">
        <v>2</v>
      </c>
      <c r="C135" s="149">
        <v>2</v>
      </c>
      <c r="D135" s="149">
        <v>29</v>
      </c>
      <c r="E135" s="150">
        <v>999</v>
      </c>
      <c r="F135" s="149">
        <v>4</v>
      </c>
      <c r="G135" s="151">
        <v>7509</v>
      </c>
      <c r="H135" s="152">
        <v>151</v>
      </c>
      <c r="I135" s="153" t="s">
        <v>144</v>
      </c>
      <c r="J135" s="49">
        <v>15947</v>
      </c>
      <c r="K135" s="49">
        <v>0</v>
      </c>
      <c r="L135" s="49">
        <v>0</v>
      </c>
    </row>
    <row r="136" spans="1:12" ht="172.5" customHeight="1">
      <c r="A136" s="152">
        <v>5</v>
      </c>
      <c r="B136" s="148">
        <v>2</v>
      </c>
      <c r="C136" s="149">
        <v>2</v>
      </c>
      <c r="D136" s="149">
        <v>29</v>
      </c>
      <c r="E136" s="150">
        <v>999</v>
      </c>
      <c r="F136" s="149">
        <v>4</v>
      </c>
      <c r="G136" s="151">
        <v>7511</v>
      </c>
      <c r="H136" s="152">
        <v>151</v>
      </c>
      <c r="I136" s="153" t="s">
        <v>120</v>
      </c>
      <c r="J136" s="49">
        <v>126588.9</v>
      </c>
      <c r="K136" s="49">
        <v>126588.9</v>
      </c>
      <c r="L136" s="49">
        <v>126588.9</v>
      </c>
    </row>
    <row r="137" spans="1:12" ht="172.5" customHeight="1">
      <c r="A137" s="147">
        <v>5</v>
      </c>
      <c r="B137" s="148">
        <v>2</v>
      </c>
      <c r="C137" s="149">
        <v>2</v>
      </c>
      <c r="D137" s="149">
        <v>29</v>
      </c>
      <c r="E137" s="150">
        <v>999</v>
      </c>
      <c r="F137" s="149">
        <v>4</v>
      </c>
      <c r="G137" s="151">
        <v>7555</v>
      </c>
      <c r="H137" s="152">
        <v>151</v>
      </c>
      <c r="I137" s="153" t="s">
        <v>106</v>
      </c>
      <c r="J137" s="49">
        <v>80</v>
      </c>
      <c r="K137" s="49">
        <v>80</v>
      </c>
      <c r="L137" s="49">
        <v>80</v>
      </c>
    </row>
    <row r="138" spans="1:12" ht="38.25" customHeight="1">
      <c r="A138" s="156">
        <v>0</v>
      </c>
      <c r="B138" s="157">
        <v>2</v>
      </c>
      <c r="C138" s="158">
        <v>2</v>
      </c>
      <c r="D138" s="158">
        <v>30</v>
      </c>
      <c r="E138" s="150">
        <v>0</v>
      </c>
      <c r="F138" s="158">
        <v>0</v>
      </c>
      <c r="G138" s="159">
        <v>0</v>
      </c>
      <c r="H138" s="160">
        <v>151</v>
      </c>
      <c r="I138" s="93" t="s">
        <v>36</v>
      </c>
      <c r="J138" s="161">
        <f>J139+J157+J158+J159</f>
        <v>882996.0100000001</v>
      </c>
      <c r="K138" s="162">
        <f>K139+K157+K158+K162</f>
        <v>856287.2000000002</v>
      </c>
      <c r="L138" s="162">
        <f>L139+L157+L158+L162</f>
        <v>855064.5000000001</v>
      </c>
    </row>
    <row r="139" spans="1:12" ht="63" customHeight="1">
      <c r="A139" s="156">
        <v>0</v>
      </c>
      <c r="B139" s="157">
        <v>2</v>
      </c>
      <c r="C139" s="158">
        <v>2</v>
      </c>
      <c r="D139" s="158">
        <v>30</v>
      </c>
      <c r="E139" s="150">
        <v>24</v>
      </c>
      <c r="F139" s="158">
        <v>4</v>
      </c>
      <c r="G139" s="159">
        <v>0</v>
      </c>
      <c r="H139" s="160">
        <v>151</v>
      </c>
      <c r="I139" s="131" t="s">
        <v>104</v>
      </c>
      <c r="J139" s="163">
        <f>SUM(J140:J156)</f>
        <v>867651.0100000001</v>
      </c>
      <c r="K139" s="113">
        <f>SUM(K140:K156)</f>
        <v>831294.8000000002</v>
      </c>
      <c r="L139" s="113">
        <f>SUM(L140:L156)</f>
        <v>831294.8000000002</v>
      </c>
    </row>
    <row r="140" spans="1:12" ht="198" customHeight="1">
      <c r="A140" s="147">
        <v>5</v>
      </c>
      <c r="B140" s="164">
        <v>2</v>
      </c>
      <c r="C140" s="165">
        <v>2</v>
      </c>
      <c r="D140" s="165">
        <v>30</v>
      </c>
      <c r="E140" s="150">
        <v>24</v>
      </c>
      <c r="F140" s="165">
        <v>4</v>
      </c>
      <c r="G140" s="166">
        <v>151</v>
      </c>
      <c r="H140" s="167">
        <v>151</v>
      </c>
      <c r="I140" s="168" t="s">
        <v>124</v>
      </c>
      <c r="J140" s="169">
        <v>64199.74</v>
      </c>
      <c r="K140" s="78">
        <v>56421.3</v>
      </c>
      <c r="L140" s="79">
        <v>56421.3</v>
      </c>
    </row>
    <row r="141" spans="1:12" ht="185.25" customHeight="1">
      <c r="A141" s="147">
        <v>5</v>
      </c>
      <c r="B141" s="164">
        <v>2</v>
      </c>
      <c r="C141" s="165">
        <v>2</v>
      </c>
      <c r="D141" s="165">
        <v>30</v>
      </c>
      <c r="E141" s="150">
        <v>24</v>
      </c>
      <c r="F141" s="165">
        <v>4</v>
      </c>
      <c r="G141" s="166">
        <v>640</v>
      </c>
      <c r="H141" s="167">
        <v>151</v>
      </c>
      <c r="I141" s="168" t="s">
        <v>134</v>
      </c>
      <c r="J141" s="169">
        <v>33.4</v>
      </c>
      <c r="K141" s="78">
        <v>33.4</v>
      </c>
      <c r="L141" s="79">
        <v>33.4</v>
      </c>
    </row>
    <row r="142" spans="1:12" ht="311.25" customHeight="1">
      <c r="A142" s="147">
        <v>5</v>
      </c>
      <c r="B142" s="164">
        <v>2</v>
      </c>
      <c r="C142" s="165">
        <v>2</v>
      </c>
      <c r="D142" s="165">
        <v>30</v>
      </c>
      <c r="E142" s="150">
        <v>24</v>
      </c>
      <c r="F142" s="165">
        <v>4</v>
      </c>
      <c r="G142" s="166">
        <v>7408</v>
      </c>
      <c r="H142" s="167">
        <v>151</v>
      </c>
      <c r="I142" s="76" t="s">
        <v>109</v>
      </c>
      <c r="J142" s="78">
        <v>128189.3</v>
      </c>
      <c r="K142" s="78">
        <v>124211.8</v>
      </c>
      <c r="L142" s="79">
        <v>124211.8</v>
      </c>
    </row>
    <row r="143" spans="1:12" ht="337.5">
      <c r="A143" s="147">
        <v>5</v>
      </c>
      <c r="B143" s="164">
        <v>2</v>
      </c>
      <c r="C143" s="165">
        <v>2</v>
      </c>
      <c r="D143" s="165">
        <v>30</v>
      </c>
      <c r="E143" s="150">
        <v>24</v>
      </c>
      <c r="F143" s="165">
        <v>4</v>
      </c>
      <c r="G143" s="166">
        <v>7409</v>
      </c>
      <c r="H143" s="167">
        <v>151</v>
      </c>
      <c r="I143" s="76" t="s">
        <v>110</v>
      </c>
      <c r="J143" s="78">
        <v>63516.6</v>
      </c>
      <c r="K143" s="78">
        <v>61227.3</v>
      </c>
      <c r="L143" s="79">
        <v>61227.3</v>
      </c>
    </row>
    <row r="144" spans="1:12" ht="183" customHeight="1">
      <c r="A144" s="147">
        <v>5</v>
      </c>
      <c r="B144" s="164">
        <v>2</v>
      </c>
      <c r="C144" s="165">
        <v>2</v>
      </c>
      <c r="D144" s="165">
        <v>30</v>
      </c>
      <c r="E144" s="150">
        <v>24</v>
      </c>
      <c r="F144" s="165">
        <v>4</v>
      </c>
      <c r="G144" s="166">
        <v>7429</v>
      </c>
      <c r="H144" s="167">
        <v>151</v>
      </c>
      <c r="I144" s="76" t="s">
        <v>132</v>
      </c>
      <c r="J144" s="78">
        <v>115.1</v>
      </c>
      <c r="K144" s="78">
        <v>110.9</v>
      </c>
      <c r="L144" s="79">
        <v>110.9</v>
      </c>
    </row>
    <row r="145" spans="1:12" ht="180" customHeight="1">
      <c r="A145" s="147">
        <v>5</v>
      </c>
      <c r="B145" s="164">
        <v>2</v>
      </c>
      <c r="C145" s="165">
        <v>2</v>
      </c>
      <c r="D145" s="165">
        <v>30</v>
      </c>
      <c r="E145" s="150">
        <v>24</v>
      </c>
      <c r="F145" s="165">
        <v>4</v>
      </c>
      <c r="G145" s="166">
        <v>7513</v>
      </c>
      <c r="H145" s="167">
        <v>151</v>
      </c>
      <c r="I145" s="38" t="s">
        <v>128</v>
      </c>
      <c r="J145" s="169">
        <v>30177.16</v>
      </c>
      <c r="K145" s="78">
        <v>29144.8</v>
      </c>
      <c r="L145" s="79">
        <v>29144.8</v>
      </c>
    </row>
    <row r="146" spans="1:12" ht="115.5" customHeight="1">
      <c r="A146" s="147">
        <v>5</v>
      </c>
      <c r="B146" s="164">
        <v>2</v>
      </c>
      <c r="C146" s="165">
        <v>2</v>
      </c>
      <c r="D146" s="165">
        <v>30</v>
      </c>
      <c r="E146" s="150">
        <v>24</v>
      </c>
      <c r="F146" s="165">
        <v>4</v>
      </c>
      <c r="G146" s="166">
        <v>7514</v>
      </c>
      <c r="H146" s="167">
        <v>151</v>
      </c>
      <c r="I146" s="38" t="s">
        <v>130</v>
      </c>
      <c r="J146" s="78">
        <v>641.4</v>
      </c>
      <c r="K146" s="78">
        <v>617.9</v>
      </c>
      <c r="L146" s="79">
        <v>617.9</v>
      </c>
    </row>
    <row r="147" spans="1:12" ht="216.75" customHeight="1">
      <c r="A147" s="147">
        <v>5</v>
      </c>
      <c r="B147" s="164">
        <v>2</v>
      </c>
      <c r="C147" s="165">
        <v>2</v>
      </c>
      <c r="D147" s="165">
        <v>30</v>
      </c>
      <c r="E147" s="150">
        <v>24</v>
      </c>
      <c r="F147" s="165">
        <v>4</v>
      </c>
      <c r="G147" s="166">
        <v>7518</v>
      </c>
      <c r="H147" s="167">
        <v>151</v>
      </c>
      <c r="I147" s="168" t="s">
        <v>133</v>
      </c>
      <c r="J147" s="78">
        <v>1089</v>
      </c>
      <c r="K147" s="78">
        <v>1089</v>
      </c>
      <c r="L147" s="79">
        <v>1089</v>
      </c>
    </row>
    <row r="148" spans="1:12" ht="159" customHeight="1">
      <c r="A148" s="147">
        <v>5</v>
      </c>
      <c r="B148" s="164">
        <v>2</v>
      </c>
      <c r="C148" s="165">
        <v>2</v>
      </c>
      <c r="D148" s="165">
        <v>30</v>
      </c>
      <c r="E148" s="150">
        <v>24</v>
      </c>
      <c r="F148" s="165">
        <v>4</v>
      </c>
      <c r="G148" s="166">
        <v>7519</v>
      </c>
      <c r="H148" s="167">
        <v>151</v>
      </c>
      <c r="I148" s="170" t="s">
        <v>131</v>
      </c>
      <c r="J148" s="78">
        <v>8.5</v>
      </c>
      <c r="K148" s="78">
        <v>8.2</v>
      </c>
      <c r="L148" s="79">
        <v>8.2</v>
      </c>
    </row>
    <row r="149" spans="1:12" ht="183" customHeight="1">
      <c r="A149" s="147">
        <v>5</v>
      </c>
      <c r="B149" s="164">
        <v>2</v>
      </c>
      <c r="C149" s="165">
        <v>2</v>
      </c>
      <c r="D149" s="165">
        <v>30</v>
      </c>
      <c r="E149" s="150">
        <v>24</v>
      </c>
      <c r="F149" s="165">
        <v>4</v>
      </c>
      <c r="G149" s="166">
        <v>7552</v>
      </c>
      <c r="H149" s="167">
        <v>151</v>
      </c>
      <c r="I149" s="38" t="s">
        <v>129</v>
      </c>
      <c r="J149" s="169">
        <v>3573.21</v>
      </c>
      <c r="K149" s="78">
        <v>4146.7</v>
      </c>
      <c r="L149" s="79">
        <v>4146.7</v>
      </c>
    </row>
    <row r="150" spans="1:12" ht="257.25" customHeight="1">
      <c r="A150" s="147">
        <v>5</v>
      </c>
      <c r="B150" s="164">
        <v>2</v>
      </c>
      <c r="C150" s="165">
        <v>2</v>
      </c>
      <c r="D150" s="165">
        <v>30</v>
      </c>
      <c r="E150" s="150">
        <v>24</v>
      </c>
      <c r="F150" s="165">
        <v>4</v>
      </c>
      <c r="G150" s="166">
        <v>7554</v>
      </c>
      <c r="H150" s="167">
        <v>151</v>
      </c>
      <c r="I150" s="168" t="s">
        <v>126</v>
      </c>
      <c r="J150" s="78">
        <v>1610.3</v>
      </c>
      <c r="K150" s="78">
        <v>1610.3</v>
      </c>
      <c r="L150" s="79">
        <v>1610.3</v>
      </c>
    </row>
    <row r="151" spans="1:12" s="146" customFormat="1" ht="332.25" customHeight="1">
      <c r="A151" s="147">
        <v>5</v>
      </c>
      <c r="B151" s="164">
        <v>2</v>
      </c>
      <c r="C151" s="165">
        <v>2</v>
      </c>
      <c r="D151" s="165">
        <v>30</v>
      </c>
      <c r="E151" s="150">
        <v>24</v>
      </c>
      <c r="F151" s="165">
        <v>4</v>
      </c>
      <c r="G151" s="166">
        <v>7564</v>
      </c>
      <c r="H151" s="167">
        <v>151</v>
      </c>
      <c r="I151" s="38" t="s">
        <v>107</v>
      </c>
      <c r="J151" s="78">
        <v>271622.8</v>
      </c>
      <c r="K151" s="78">
        <v>259864.1</v>
      </c>
      <c r="L151" s="79">
        <v>259864.1</v>
      </c>
    </row>
    <row r="152" spans="1:12" ht="177" customHeight="1">
      <c r="A152" s="147">
        <v>5</v>
      </c>
      <c r="B152" s="164">
        <v>2</v>
      </c>
      <c r="C152" s="165">
        <v>2</v>
      </c>
      <c r="D152" s="165">
        <v>30</v>
      </c>
      <c r="E152" s="150">
        <v>24</v>
      </c>
      <c r="F152" s="165">
        <v>4</v>
      </c>
      <c r="G152" s="166">
        <v>7566</v>
      </c>
      <c r="H152" s="167">
        <v>151</v>
      </c>
      <c r="I152" s="38" t="s">
        <v>125</v>
      </c>
      <c r="J152" s="78">
        <v>10135.4</v>
      </c>
      <c r="K152" s="78">
        <v>10135.4</v>
      </c>
      <c r="L152" s="79">
        <v>10135.4</v>
      </c>
    </row>
    <row r="153" spans="1:12" ht="179.25" customHeight="1">
      <c r="A153" s="147">
        <v>5</v>
      </c>
      <c r="B153" s="164">
        <v>2</v>
      </c>
      <c r="C153" s="165">
        <v>2</v>
      </c>
      <c r="D153" s="165">
        <v>30</v>
      </c>
      <c r="E153" s="150">
        <v>24</v>
      </c>
      <c r="F153" s="165">
        <v>4</v>
      </c>
      <c r="G153" s="166">
        <v>7570</v>
      </c>
      <c r="H153" s="167">
        <v>151</v>
      </c>
      <c r="I153" s="38" t="s">
        <v>122</v>
      </c>
      <c r="J153" s="78">
        <v>8782.8</v>
      </c>
      <c r="K153" s="78">
        <v>8782.8</v>
      </c>
      <c r="L153" s="79">
        <v>8782.8</v>
      </c>
    </row>
    <row r="154" spans="1:12" ht="333" customHeight="1">
      <c r="A154" s="147">
        <v>5</v>
      </c>
      <c r="B154" s="164">
        <v>2</v>
      </c>
      <c r="C154" s="165">
        <v>2</v>
      </c>
      <c r="D154" s="165">
        <v>30</v>
      </c>
      <c r="E154" s="150">
        <v>24</v>
      </c>
      <c r="F154" s="165">
        <v>4</v>
      </c>
      <c r="G154" s="166">
        <v>7588</v>
      </c>
      <c r="H154" s="167">
        <v>151</v>
      </c>
      <c r="I154" s="38" t="s">
        <v>108</v>
      </c>
      <c r="J154" s="78">
        <v>272811.7</v>
      </c>
      <c r="K154" s="78">
        <v>262793.3</v>
      </c>
      <c r="L154" s="79">
        <v>262793.3</v>
      </c>
    </row>
    <row r="155" spans="1:12" s="146" customFormat="1" ht="156.75" customHeight="1">
      <c r="A155" s="147">
        <v>5</v>
      </c>
      <c r="B155" s="164">
        <v>2</v>
      </c>
      <c r="C155" s="165">
        <v>2</v>
      </c>
      <c r="D155" s="165">
        <v>30</v>
      </c>
      <c r="E155" s="150">
        <v>24</v>
      </c>
      <c r="F155" s="165">
        <v>4</v>
      </c>
      <c r="G155" s="166">
        <v>7604</v>
      </c>
      <c r="H155" s="167">
        <v>151</v>
      </c>
      <c r="I155" s="38" t="s">
        <v>135</v>
      </c>
      <c r="J155" s="78">
        <v>1282.1</v>
      </c>
      <c r="K155" s="78">
        <v>1235.1</v>
      </c>
      <c r="L155" s="79">
        <v>1235.1</v>
      </c>
    </row>
    <row r="156" spans="1:12" s="146" customFormat="1" ht="119.25" customHeight="1">
      <c r="A156" s="147">
        <v>5</v>
      </c>
      <c r="B156" s="164">
        <v>2</v>
      </c>
      <c r="C156" s="165">
        <v>2</v>
      </c>
      <c r="D156" s="165">
        <v>30</v>
      </c>
      <c r="E156" s="150">
        <v>24</v>
      </c>
      <c r="F156" s="165">
        <v>4</v>
      </c>
      <c r="G156" s="166">
        <v>7649</v>
      </c>
      <c r="H156" s="167">
        <v>151</v>
      </c>
      <c r="I156" s="38" t="s">
        <v>123</v>
      </c>
      <c r="J156" s="78">
        <v>9862.5</v>
      </c>
      <c r="K156" s="78">
        <v>9862.5</v>
      </c>
      <c r="L156" s="79">
        <v>9862.5</v>
      </c>
    </row>
    <row r="157" spans="1:12" s="146" customFormat="1" ht="99.75" customHeight="1">
      <c r="A157" s="147">
        <v>5</v>
      </c>
      <c r="B157" s="164">
        <v>2</v>
      </c>
      <c r="C157" s="165">
        <v>2</v>
      </c>
      <c r="D157" s="165">
        <v>30</v>
      </c>
      <c r="E157" s="150">
        <v>29</v>
      </c>
      <c r="F157" s="165">
        <v>4</v>
      </c>
      <c r="G157" s="166">
        <v>0</v>
      </c>
      <c r="H157" s="167">
        <v>151</v>
      </c>
      <c r="I157" s="38" t="s">
        <v>136</v>
      </c>
      <c r="J157" s="78">
        <v>11543</v>
      </c>
      <c r="K157" s="78">
        <v>11543</v>
      </c>
      <c r="L157" s="79">
        <v>11543</v>
      </c>
    </row>
    <row r="158" spans="1:12" s="146" customFormat="1" ht="96.75" customHeight="1">
      <c r="A158" s="147">
        <v>5</v>
      </c>
      <c r="B158" s="164">
        <v>2</v>
      </c>
      <c r="C158" s="165">
        <v>2</v>
      </c>
      <c r="D158" s="165">
        <v>35</v>
      </c>
      <c r="E158" s="150">
        <v>82</v>
      </c>
      <c r="F158" s="165">
        <v>4</v>
      </c>
      <c r="G158" s="166">
        <v>0</v>
      </c>
      <c r="H158" s="167">
        <v>151</v>
      </c>
      <c r="I158" s="38" t="s">
        <v>137</v>
      </c>
      <c r="J158" s="78">
        <v>3668</v>
      </c>
      <c r="K158" s="78">
        <v>13449.4</v>
      </c>
      <c r="L158" s="79">
        <v>12226.7</v>
      </c>
    </row>
    <row r="159" spans="1:12" s="146" customFormat="1" ht="96.75" customHeight="1">
      <c r="A159" s="147">
        <v>5</v>
      </c>
      <c r="B159" s="164">
        <v>2</v>
      </c>
      <c r="C159" s="165">
        <v>2</v>
      </c>
      <c r="D159" s="165">
        <v>35</v>
      </c>
      <c r="E159" s="150">
        <v>120</v>
      </c>
      <c r="F159" s="165">
        <v>4</v>
      </c>
      <c r="G159" s="166">
        <v>0</v>
      </c>
      <c r="H159" s="167">
        <v>151</v>
      </c>
      <c r="I159" s="38" t="s">
        <v>127</v>
      </c>
      <c r="J159" s="78">
        <v>134</v>
      </c>
      <c r="K159" s="78">
        <v>9</v>
      </c>
      <c r="L159" s="79">
        <v>14.5</v>
      </c>
    </row>
    <row r="160" spans="1:12" s="146" customFormat="1" ht="69" customHeight="1">
      <c r="A160" s="171">
        <v>0</v>
      </c>
      <c r="B160" s="172">
        <v>2</v>
      </c>
      <c r="C160" s="173">
        <v>19</v>
      </c>
      <c r="D160" s="173">
        <v>0</v>
      </c>
      <c r="E160" s="174">
        <v>0</v>
      </c>
      <c r="F160" s="173">
        <v>0</v>
      </c>
      <c r="G160" s="175">
        <v>0</v>
      </c>
      <c r="H160" s="176">
        <v>0</v>
      </c>
      <c r="I160" s="40" t="s">
        <v>150</v>
      </c>
      <c r="J160" s="177">
        <f>J161+J162</f>
        <v>-1359.7450099999999</v>
      </c>
      <c r="K160" s="47">
        <f>K162</f>
        <v>0</v>
      </c>
      <c r="L160" s="47">
        <f>L162</f>
        <v>0</v>
      </c>
    </row>
    <row r="161" spans="1:12" s="146" customFormat="1" ht="84" customHeight="1">
      <c r="A161" s="178">
        <v>5</v>
      </c>
      <c r="B161" s="179">
        <v>2</v>
      </c>
      <c r="C161" s="180">
        <v>19</v>
      </c>
      <c r="D161" s="180">
        <v>25</v>
      </c>
      <c r="E161" s="181">
        <v>64</v>
      </c>
      <c r="F161" s="180">
        <v>4</v>
      </c>
      <c r="G161" s="182">
        <v>0</v>
      </c>
      <c r="H161" s="183">
        <v>151</v>
      </c>
      <c r="I161" s="184" t="s">
        <v>152</v>
      </c>
      <c r="J161" s="185">
        <v>-1.05</v>
      </c>
      <c r="K161" s="186">
        <v>0</v>
      </c>
      <c r="L161" s="186">
        <v>0</v>
      </c>
    </row>
    <row r="162" spans="1:12" s="146" customFormat="1" ht="68.25" customHeight="1" thickBot="1">
      <c r="A162" s="178">
        <v>5</v>
      </c>
      <c r="B162" s="179">
        <v>2</v>
      </c>
      <c r="C162" s="180">
        <v>19</v>
      </c>
      <c r="D162" s="180">
        <v>60</v>
      </c>
      <c r="E162" s="181">
        <v>10</v>
      </c>
      <c r="F162" s="180">
        <v>4</v>
      </c>
      <c r="G162" s="182">
        <v>0</v>
      </c>
      <c r="H162" s="183">
        <v>151</v>
      </c>
      <c r="I162" s="184" t="s">
        <v>151</v>
      </c>
      <c r="J162" s="185">
        <v>-1358.69501</v>
      </c>
      <c r="K162" s="186">
        <v>0</v>
      </c>
      <c r="L162" s="186">
        <v>0</v>
      </c>
    </row>
    <row r="163" spans="1:12" s="3" customFormat="1" ht="24.75" customHeight="1" thickBot="1">
      <c r="A163" s="200" t="s">
        <v>37</v>
      </c>
      <c r="B163" s="201"/>
      <c r="C163" s="201"/>
      <c r="D163" s="201"/>
      <c r="E163" s="201"/>
      <c r="F163" s="201"/>
      <c r="G163" s="201"/>
      <c r="H163" s="201"/>
      <c r="I163" s="202"/>
      <c r="J163" s="187">
        <f>J17+J111</f>
        <v>2355606.6349100005</v>
      </c>
      <c r="K163" s="188">
        <f>K17+K111</f>
        <v>2123988.5</v>
      </c>
      <c r="L163" s="188">
        <f>L17+L111</f>
        <v>2158865.8</v>
      </c>
    </row>
    <row r="164" spans="1:12" ht="18.75">
      <c r="A164" s="6"/>
      <c r="B164" s="6"/>
      <c r="C164" s="6"/>
      <c r="D164" s="6"/>
      <c r="E164" s="6"/>
      <c r="F164" s="6"/>
      <c r="G164" s="6"/>
      <c r="H164" s="6"/>
      <c r="I164" s="6"/>
      <c r="J164" s="7"/>
      <c r="K164" s="7"/>
      <c r="L164" s="7"/>
    </row>
    <row r="165" spans="1:12" ht="12.75">
      <c r="A165" s="8"/>
      <c r="B165" s="8"/>
      <c r="C165" s="8"/>
      <c r="D165" s="8"/>
      <c r="E165" s="8"/>
      <c r="F165" s="8"/>
      <c r="G165" s="8"/>
      <c r="H165" s="8"/>
      <c r="I165" s="8"/>
      <c r="J165" s="9"/>
      <c r="K165" s="9"/>
      <c r="L165" s="9"/>
    </row>
    <row r="166" spans="1:1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189"/>
    </row>
    <row r="167" spans="10:12" ht="12.75">
      <c r="J167" s="190"/>
      <c r="K167" s="190"/>
      <c r="L167" s="190"/>
    </row>
    <row r="170" spans="10:12" ht="12.75">
      <c r="J170" s="190"/>
      <c r="K170" s="190"/>
      <c r="L170" s="190"/>
    </row>
  </sheetData>
  <sheetProtection/>
  <mergeCells count="40">
    <mergeCell ref="I112:I113"/>
    <mergeCell ref="B100:B101"/>
    <mergeCell ref="J100:J101"/>
    <mergeCell ref="L14:L15"/>
    <mergeCell ref="A14:H14"/>
    <mergeCell ref="A100:A101"/>
    <mergeCell ref="K14:K15"/>
    <mergeCell ref="C100:C101"/>
    <mergeCell ref="D100:D101"/>
    <mergeCell ref="L100:L101"/>
    <mergeCell ref="J7:L7"/>
    <mergeCell ref="K100:K101"/>
    <mergeCell ref="G100:G101"/>
    <mergeCell ref="I14:I15"/>
    <mergeCell ref="A10:I10"/>
    <mergeCell ref="J14:J15"/>
    <mergeCell ref="I100:I101"/>
    <mergeCell ref="J8:L8"/>
    <mergeCell ref="B11:L11"/>
    <mergeCell ref="E100:E101"/>
    <mergeCell ref="A163:I163"/>
    <mergeCell ref="F112:F113"/>
    <mergeCell ref="A112:A113"/>
    <mergeCell ref="B112:B113"/>
    <mergeCell ref="C112:C113"/>
    <mergeCell ref="H100:H101"/>
    <mergeCell ref="F100:F101"/>
    <mergeCell ref="D112:D113"/>
    <mergeCell ref="H112:H113"/>
    <mergeCell ref="E112:E113"/>
    <mergeCell ref="J1:L1"/>
    <mergeCell ref="J2:L2"/>
    <mergeCell ref="J3:L3"/>
    <mergeCell ref="J4:L4"/>
    <mergeCell ref="G112:G113"/>
    <mergeCell ref="L112:L113"/>
    <mergeCell ref="K112:K113"/>
    <mergeCell ref="J112:J113"/>
    <mergeCell ref="J6:L6"/>
    <mergeCell ref="J9:L9"/>
  </mergeCells>
  <printOptions/>
  <pageMargins left="1.1811023622047245" right="0.3937007874015748" top="0.7874015748031497" bottom="0.5511811023622047" header="0.31496062992125984" footer="0.31496062992125984"/>
  <pageSetup firstPageNumber="19" useFirstPageNumber="1" fitToHeight="0" fitToWidth="1" horizontalDpi="600" verticalDpi="600" orientation="portrait" paperSize="9" scale="46" r:id="rId1"/>
  <headerFooter alignWithMargins="0">
    <oddFooter>&amp;R&amp;P</oddFooter>
  </headerFooter>
  <rowBreaks count="5" manualBreakCount="5">
    <brk id="34" max="11" man="1"/>
    <brk id="60" max="11" man="1"/>
    <brk id="80" max="11" man="1"/>
    <brk id="106" max="11" man="1"/>
    <brk id="15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2018-03-01T02:46:15Z</cp:lastPrinted>
  <dcterms:created xsi:type="dcterms:W3CDTF">1996-10-08T23:32:33Z</dcterms:created>
  <dcterms:modified xsi:type="dcterms:W3CDTF">2018-03-01T02:46:52Z</dcterms:modified>
  <cp:category/>
  <cp:version/>
  <cp:contentType/>
  <cp:contentStatus/>
</cp:coreProperties>
</file>