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2815" windowHeight="9495" activeTab="0"/>
  </bookViews>
  <sheets>
    <sheet name="Лист1" sheetId="1" r:id="rId1"/>
  </sheets>
  <definedNames>
    <definedName name="_xlnm.Print_Titles" localSheetId="0">'Лист1'!$13:$14</definedName>
    <definedName name="_xlnm.Print_Area" localSheetId="0">'Лист1'!$A$1:$Q$54</definedName>
  </definedNames>
  <calcPr fullCalcOnLoad="1"/>
</workbook>
</file>

<file path=xl/sharedStrings.xml><?xml version="1.0" encoding="utf-8"?>
<sst xmlns="http://schemas.openxmlformats.org/spreadsheetml/2006/main" count="153" uniqueCount="111">
  <si>
    <t>0701</t>
  </si>
  <si>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</si>
  <si>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</si>
  <si>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</si>
  <si>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</si>
  <si>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</si>
  <si>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</si>
  <si>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Наименование разделов, подразделов функциональной классификации</t>
  </si>
  <si>
    <t>Всего расходов:</t>
  </si>
  <si>
    <t>ВСЕГО РАСХОДОВ</t>
  </si>
  <si>
    <t>(тыс.рублей)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</si>
  <si>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</si>
  <si>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</si>
  <si>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</si>
  <si>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1.</t>
  </si>
  <si>
    <t>2.</t>
  </si>
  <si>
    <t>II. Направление расходования бюджетных средств</t>
  </si>
  <si>
    <t>Раздел, подраздел функциональной классификации</t>
  </si>
  <si>
    <t>Образование</t>
  </si>
  <si>
    <t>0700</t>
  </si>
  <si>
    <t>Дошкольное образование</t>
  </si>
  <si>
    <t>Капитальный ремонт объектов дошкольного образования</t>
  </si>
  <si>
    <t>243</t>
  </si>
  <si>
    <t>Наименование объектов капитального ремонта</t>
  </si>
  <si>
    <t>Капитальный ремонт объектов жилищного хозяйства</t>
  </si>
  <si>
    <t>0501</t>
  </si>
  <si>
    <t>3.</t>
  </si>
  <si>
    <t>Жилищно-коммунальное хозяйство</t>
  </si>
  <si>
    <t>Жилищное хозяйство</t>
  </si>
  <si>
    <t>0500</t>
  </si>
  <si>
    <t>1.1.</t>
  </si>
  <si>
    <t>2.1.</t>
  </si>
  <si>
    <t>3.1.</t>
  </si>
  <si>
    <t>Раздел, подраздел</t>
  </si>
  <si>
    <t>ЗАТО г. Зеленогорска</t>
  </si>
  <si>
    <t xml:space="preserve">к решению Совета депутатов </t>
  </si>
  <si>
    <t>2018 год</t>
  </si>
  <si>
    <t>1020089290</t>
  </si>
  <si>
    <t>Капитальный ремонт объектов общего образования</t>
  </si>
  <si>
    <t>0702</t>
  </si>
  <si>
    <t>Общее образование</t>
  </si>
  <si>
    <t>4.</t>
  </si>
  <si>
    <t>4.1.</t>
  </si>
  <si>
    <t>Капитальный ремонт других объектов в области образования</t>
  </si>
  <si>
    <t>Другие вопросы в области образования</t>
  </si>
  <si>
    <t>0709</t>
  </si>
  <si>
    <t>612</t>
  </si>
  <si>
    <t>Приложение № 10</t>
  </si>
  <si>
    <t>1020089440</t>
  </si>
  <si>
    <t xml:space="preserve"> Капитальный ремонт зданий МБОУ "СОШ № 161"</t>
  </si>
  <si>
    <t>Капитальный ремонт объектов дорожного хозяйства</t>
  </si>
  <si>
    <t>0409</t>
  </si>
  <si>
    <t>4.2.</t>
  </si>
  <si>
    <t>4.3.</t>
  </si>
  <si>
    <t>5.</t>
  </si>
  <si>
    <t>5.1.</t>
  </si>
  <si>
    <t>6.</t>
  </si>
  <si>
    <t>6.1.</t>
  </si>
  <si>
    <t>7.</t>
  </si>
  <si>
    <t>7.1.</t>
  </si>
  <si>
    <t>8.</t>
  </si>
  <si>
    <t>8.1.</t>
  </si>
  <si>
    <t>Национальная экономика</t>
  </si>
  <si>
    <t>0400</t>
  </si>
  <si>
    <t>Дорожное хозяйство (дорожные фонды)</t>
  </si>
  <si>
    <t>1020089380</t>
  </si>
  <si>
    <r>
      <t xml:space="preserve">Объем бюджетных ассигнований на </t>
    </r>
    <r>
      <rPr>
        <b/>
        <sz val="22"/>
        <rFont val="Times New Roman"/>
        <family val="1"/>
      </rPr>
      <t>2018 год</t>
    </r>
  </si>
  <si>
    <t>Капитальный ремонт объектов защиты населения и территории от чрезвычайных ситуаций природного и техногенного характера, гражданской обороны</t>
  </si>
  <si>
    <t>0309</t>
  </si>
  <si>
    <t>1020089260</t>
  </si>
  <si>
    <t>3.2.</t>
  </si>
  <si>
    <t>0410081030</t>
  </si>
  <si>
    <t>1020089430</t>
  </si>
  <si>
    <t>8.2.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</si>
  <si>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</si>
  <si>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</si>
  <si>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</si>
  <si>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r>
      <t xml:space="preserve">Объем бюджетных ассигнований на </t>
    </r>
    <r>
      <rPr>
        <b/>
        <sz val="22"/>
        <rFont val="Times New Roman"/>
        <family val="1"/>
      </rPr>
      <t>2019 год</t>
    </r>
  </si>
  <si>
    <t>4.5.</t>
  </si>
  <si>
    <t>5.2.</t>
  </si>
  <si>
    <t>5.3.</t>
  </si>
  <si>
    <t>Капитальный ремонт объектов дополнительного образования</t>
  </si>
  <si>
    <t>0703</t>
  </si>
  <si>
    <t>2019 год</t>
  </si>
  <si>
    <t>Дополнительное образование</t>
  </si>
  <si>
    <t xml:space="preserve"> Капитальный ремонт зданий (сооружений) МКУ ЦОДОУ  </t>
  </si>
  <si>
    <t xml:space="preserve">Объем бюджетных ассигнований, направляемых на капитальные ремонты на 2018 год и плановый период 2019 - 2020 годов </t>
  </si>
  <si>
    <t>от 18.12.2017  № 46-259р</t>
  </si>
  <si>
    <r>
      <t xml:space="preserve">Объем бюджетных ассигнований на </t>
    </r>
    <r>
      <rPr>
        <b/>
        <sz val="22"/>
        <rFont val="Times New Roman"/>
        <family val="1"/>
      </rPr>
      <t>2020 год</t>
    </r>
  </si>
  <si>
    <t xml:space="preserve">Капитальный ремонт помещений, расположенных в здании по ул. Майское шоссе, 5 </t>
  </si>
  <si>
    <t>Капитальный ремонт участка автодороги по ул. Изыскательская</t>
  </si>
  <si>
    <t>0920085020</t>
  </si>
  <si>
    <t>2.2.</t>
  </si>
  <si>
    <t>Проектно-изыскательские работы для проведения капитального ремонта участка автодороги по ул. Изыскательская</t>
  </si>
  <si>
    <t>0920085030</t>
  </si>
  <si>
    <t xml:space="preserve"> Капитальный ремонт жилых помещений муниципального жилищного фонда и мест общего пользования в зданиях общежитий, находящихся в собственности муниципального образования город Зеленогорск Красноярского края</t>
  </si>
  <si>
    <t>Капитальный ремонт объектов коммунального хозяйства</t>
  </si>
  <si>
    <t>0502</t>
  </si>
  <si>
    <t>1110085010</t>
  </si>
  <si>
    <t xml:space="preserve">Капитальный ремонт системы электроснабжения МБДОУ д/с № 24, расположенного по адресу: г. Зеленогорск, ул. Диктатуры Пролетариата, 19а  </t>
  </si>
  <si>
    <t>1020089270</t>
  </si>
  <si>
    <t xml:space="preserve">Капитальный ремонт скатной кровли над блоком бассейна здания МБДОУ д/с № 24 </t>
  </si>
  <si>
    <t xml:space="preserve"> Капитальный ремонт зданий (сооружений) муниципальных учреждений дошкольного образования в целях выполнения требований пожарной безопасности</t>
  </si>
  <si>
    <t>Капитальный ремонт зданий (сооружений) муниципальных учреждений дополнительного образования в целях выполнения требований пожарной безопасности</t>
  </si>
  <si>
    <t xml:space="preserve"> Выполнение работ по разработке проектно-сметной документации на проведение капитального ремонта системы электроснабжения здания МКУ ЦОДОУ, расположенного по ул. Энергетиков, 3 Б</t>
  </si>
  <si>
    <t>1020089510</t>
  </si>
  <si>
    <t>Коммунальное хозяйство</t>
  </si>
  <si>
    <t>2020 год</t>
  </si>
  <si>
    <t xml:space="preserve"> Капитальный ремонт ливневой канализации на участке по ул. Мира (в районе здания ул. Мира, 43)</t>
  </si>
  <si>
    <t>Приложение № 9</t>
  </si>
  <si>
    <t>от 01.03.2018  №  50-272р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</si>
</sst>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0.00000"/>
    <numFmt numFmtId="188" formatCode="0.000"/>
  </numFmts>
  <fonts count="49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b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>
      <alignment vertical="top" wrapTex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4" fontId="5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186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top" wrapText="1"/>
    </xf>
    <xf numFmtId="186" fontId="5" fillId="0" borderId="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left" vertical="top"/>
    </xf>
    <xf numFmtId="49" fontId="6" fillId="0" borderId="11" xfId="0" applyNumberFormat="1" applyFont="1" applyFill="1" applyBorder="1" applyAlignment="1">
      <alignment horizontal="left" vertical="top"/>
    </xf>
    <xf numFmtId="0" fontId="5" fillId="0" borderId="11" xfId="0" applyFont="1" applyFill="1" applyBorder="1" applyAlignment="1">
      <alignment vertical="top"/>
    </xf>
    <xf numFmtId="4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top"/>
    </xf>
    <xf numFmtId="0" fontId="48" fillId="0" borderId="1" xfId="33" applyNumberFormat="1" applyFont="1" applyFill="1" applyBorder="1" applyProtection="1">
      <alignment vertical="top" wrapText="1"/>
      <protection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186" fontId="7" fillId="0" borderId="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vertical="top"/>
    </xf>
    <xf numFmtId="183" fontId="5" fillId="0" borderId="11" xfId="0" applyNumberFormat="1" applyFont="1" applyFill="1" applyBorder="1" applyAlignment="1">
      <alignment horizontal="center" vertical="center"/>
    </xf>
    <xf numFmtId="183" fontId="6" fillId="0" borderId="11" xfId="0" applyNumberFormat="1" applyFont="1" applyFill="1" applyBorder="1" applyAlignment="1">
      <alignment horizontal="center" vertical="center"/>
    </xf>
    <xf numFmtId="183" fontId="6" fillId="0" borderId="11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183" fontId="5" fillId="0" borderId="11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0" borderId="16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view="pageBreakPreview" zoomScale="50" zoomScaleNormal="39" zoomScaleSheetLayoutView="50" zoomScalePageLayoutView="50" workbookViewId="0" topLeftCell="A1">
      <selection activeCell="N5" sqref="N5"/>
    </sheetView>
  </sheetViews>
  <sheetFormatPr defaultColWidth="9.140625" defaultRowHeight="12.75"/>
  <cols>
    <col min="1" max="1" width="9.28125" style="0" customWidth="1"/>
    <col min="2" max="2" width="96.8515625" style="0" customWidth="1"/>
    <col min="3" max="3" width="16.7109375" style="0" customWidth="1"/>
    <col min="4" max="4" width="22.57421875" style="0" customWidth="1"/>
    <col min="5" max="5" width="14.421875" style="0" customWidth="1"/>
    <col min="6" max="6" width="26.7109375" style="0" customWidth="1"/>
    <col min="7" max="7" width="17.7109375" style="0" customWidth="1"/>
    <col min="8" max="8" width="19.8515625" style="0" customWidth="1"/>
    <col min="9" max="9" width="27.28125" style="0" customWidth="1"/>
    <col min="10" max="10" width="21.140625" style="0" customWidth="1"/>
    <col min="11" max="11" width="15.28125" style="0" customWidth="1"/>
    <col min="12" max="12" width="16.8515625" style="0" customWidth="1"/>
    <col min="13" max="13" width="18.57421875" style="0" customWidth="1"/>
    <col min="14" max="14" width="19.8515625" style="0" customWidth="1"/>
    <col min="15" max="15" width="15.7109375" style="0" customWidth="1"/>
    <col min="16" max="16" width="14.7109375" style="0" customWidth="1"/>
    <col min="17" max="17" width="20.00390625" style="0" customWidth="1"/>
    <col min="18" max="18" width="0.2890625" style="0" customWidth="1"/>
  </cols>
  <sheetData>
    <row r="1" spans="14:18" ht="39" customHeight="1">
      <c r="N1" s="49" t="s">
        <v>109</v>
      </c>
      <c r="O1" s="49"/>
      <c r="P1" s="49"/>
      <c r="Q1" s="49"/>
      <c r="R1" s="49"/>
    </row>
    <row r="2" spans="14:18" ht="36.75" customHeight="1">
      <c r="N2" s="49" t="s">
        <v>35</v>
      </c>
      <c r="O2" s="49"/>
      <c r="P2" s="49"/>
      <c r="Q2" s="49"/>
      <c r="R2" s="49"/>
    </row>
    <row r="3" spans="14:18" ht="32.25" customHeight="1">
      <c r="N3" s="49" t="s">
        <v>34</v>
      </c>
      <c r="O3" s="49"/>
      <c r="P3" s="49"/>
      <c r="Q3" s="49"/>
      <c r="R3" s="49"/>
    </row>
    <row r="4" spans="14:18" ht="31.5" customHeight="1">
      <c r="N4" s="49" t="s">
        <v>110</v>
      </c>
      <c r="O4" s="49"/>
      <c r="P4" s="49"/>
      <c r="Q4" s="49"/>
      <c r="R4" s="49"/>
    </row>
    <row r="5" spans="14:17" ht="31.5" customHeight="1">
      <c r="N5" s="1"/>
      <c r="O5" s="11"/>
      <c r="P5" s="11"/>
      <c r="Q5" s="11"/>
    </row>
    <row r="6" spans="1:17" ht="30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49" t="s">
        <v>47</v>
      </c>
      <c r="O6" s="49"/>
      <c r="P6" s="49"/>
      <c r="Q6" s="49"/>
    </row>
    <row r="7" spans="1:17" ht="30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49" t="s">
        <v>35</v>
      </c>
      <c r="O7" s="49"/>
      <c r="P7" s="49"/>
      <c r="Q7" s="49"/>
    </row>
    <row r="8" spans="1:17" ht="30.75">
      <c r="A8" s="8"/>
      <c r="B8" s="10"/>
      <c r="C8" s="9"/>
      <c r="D8" s="9"/>
      <c r="E8" s="9"/>
      <c r="F8" s="9"/>
      <c r="G8" s="8"/>
      <c r="H8" s="8"/>
      <c r="I8" s="8"/>
      <c r="J8" s="8"/>
      <c r="K8" s="8"/>
      <c r="L8" s="8"/>
      <c r="M8" s="8"/>
      <c r="N8" s="49" t="s">
        <v>34</v>
      </c>
      <c r="O8" s="49"/>
      <c r="P8" s="49"/>
      <c r="Q8" s="49"/>
    </row>
    <row r="9" spans="1:17" ht="30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49" t="s">
        <v>87</v>
      </c>
      <c r="O9" s="49"/>
      <c r="P9" s="49"/>
      <c r="Q9" s="49"/>
    </row>
    <row r="10" spans="1:17" ht="70.5" customHeight="1">
      <c r="A10" s="56" t="s">
        <v>86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</row>
    <row r="11" spans="1:17" ht="22.5">
      <c r="A11" s="57"/>
      <c r="B11" s="57"/>
      <c r="C11" s="57"/>
      <c r="D11" s="57"/>
      <c r="E11" s="57"/>
      <c r="F11" s="57"/>
      <c r="G11" s="57"/>
      <c r="H11" s="57"/>
      <c r="I11" s="57"/>
      <c r="J11" s="19"/>
      <c r="K11" s="19"/>
      <c r="L11" s="19"/>
      <c r="M11" s="19"/>
      <c r="N11" s="19"/>
      <c r="O11" s="19"/>
      <c r="P11" s="19"/>
      <c r="Q11" s="19"/>
    </row>
    <row r="12" spans="1:17" ht="30">
      <c r="A12" s="20"/>
      <c r="B12" s="21" t="s">
        <v>6</v>
      </c>
      <c r="C12" s="20"/>
      <c r="D12" s="20"/>
      <c r="E12" s="20"/>
      <c r="F12" s="20"/>
      <c r="G12" s="20"/>
      <c r="H12" s="20"/>
      <c r="I12" s="20"/>
      <c r="J12" s="19"/>
      <c r="K12" s="19"/>
      <c r="L12" s="19"/>
      <c r="M12" s="19"/>
      <c r="N12" s="19"/>
      <c r="O12" s="19"/>
      <c r="P12" s="58" t="s">
        <v>10</v>
      </c>
      <c r="Q12" s="58"/>
    </row>
    <row r="13" spans="1:17" ht="27.75" customHeight="1">
      <c r="A13" s="59" t="s">
        <v>1</v>
      </c>
      <c r="B13" s="59" t="s">
        <v>23</v>
      </c>
      <c r="C13" s="52" t="s">
        <v>2</v>
      </c>
      <c r="D13" s="53"/>
      <c r="E13" s="54"/>
      <c r="F13" s="50" t="s">
        <v>66</v>
      </c>
      <c r="G13" s="52" t="s">
        <v>5</v>
      </c>
      <c r="H13" s="53"/>
      <c r="I13" s="54"/>
      <c r="J13" s="50" t="s">
        <v>77</v>
      </c>
      <c r="K13" s="52" t="s">
        <v>5</v>
      </c>
      <c r="L13" s="53"/>
      <c r="M13" s="54"/>
      <c r="N13" s="50" t="s">
        <v>88</v>
      </c>
      <c r="O13" s="52" t="s">
        <v>5</v>
      </c>
      <c r="P13" s="53"/>
      <c r="Q13" s="54"/>
    </row>
    <row r="14" spans="1:17" ht="319.5" customHeight="1">
      <c r="A14" s="60"/>
      <c r="B14" s="60"/>
      <c r="C14" s="23" t="s">
        <v>33</v>
      </c>
      <c r="D14" s="23" t="s">
        <v>3</v>
      </c>
      <c r="E14" s="23" t="s">
        <v>4</v>
      </c>
      <c r="F14" s="51"/>
      <c r="G14" s="23" t="s">
        <v>11</v>
      </c>
      <c r="H14" s="23" t="s">
        <v>12</v>
      </c>
      <c r="I14" s="23" t="s">
        <v>13</v>
      </c>
      <c r="J14" s="51"/>
      <c r="K14" s="23" t="s">
        <v>11</v>
      </c>
      <c r="L14" s="23" t="s">
        <v>12</v>
      </c>
      <c r="M14" s="23" t="s">
        <v>13</v>
      </c>
      <c r="N14" s="51"/>
      <c r="O14" s="23" t="s">
        <v>11</v>
      </c>
      <c r="P14" s="23" t="s">
        <v>12</v>
      </c>
      <c r="Q14" s="23" t="s">
        <v>13</v>
      </c>
    </row>
    <row r="15" spans="1:17" ht="123" customHeight="1">
      <c r="A15" s="24" t="s">
        <v>14</v>
      </c>
      <c r="B15" s="5" t="s">
        <v>67</v>
      </c>
      <c r="C15" s="22"/>
      <c r="D15" s="12"/>
      <c r="E15" s="12"/>
      <c r="F15" s="2">
        <f>G15+H15+I15</f>
        <v>648.1</v>
      </c>
      <c r="G15" s="2">
        <f>G16</f>
        <v>0</v>
      </c>
      <c r="H15" s="2">
        <f>H16</f>
        <v>0</v>
      </c>
      <c r="I15" s="2">
        <f>I16</f>
        <v>648.1</v>
      </c>
      <c r="J15" s="2">
        <f>K15+L15+M15</f>
        <v>0</v>
      </c>
      <c r="K15" s="2">
        <f>K16</f>
        <v>0</v>
      </c>
      <c r="L15" s="2">
        <f>L16</f>
        <v>0</v>
      </c>
      <c r="M15" s="2">
        <f>M16</f>
        <v>0</v>
      </c>
      <c r="N15" s="2">
        <f>O15+P15+Q15</f>
        <v>0</v>
      </c>
      <c r="O15" s="2">
        <f>O16</f>
        <v>0</v>
      </c>
      <c r="P15" s="2">
        <f>P16</f>
        <v>0</v>
      </c>
      <c r="Q15" s="2">
        <f>Q16</f>
        <v>0</v>
      </c>
    </row>
    <row r="16" spans="1:17" ht="64.5" customHeight="1">
      <c r="A16" s="24" t="s">
        <v>30</v>
      </c>
      <c r="B16" s="25" t="s">
        <v>89</v>
      </c>
      <c r="C16" s="26" t="s">
        <v>68</v>
      </c>
      <c r="D16" s="27" t="s">
        <v>69</v>
      </c>
      <c r="E16" s="27" t="s">
        <v>22</v>
      </c>
      <c r="F16" s="3">
        <f>I16</f>
        <v>648.1</v>
      </c>
      <c r="G16" s="18">
        <v>0</v>
      </c>
      <c r="H16" s="18">
        <v>0</v>
      </c>
      <c r="I16" s="3">
        <v>648.1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</row>
    <row r="17" spans="1:17" ht="54">
      <c r="A17" s="24" t="s">
        <v>15</v>
      </c>
      <c r="B17" s="5" t="s">
        <v>50</v>
      </c>
      <c r="C17" s="22"/>
      <c r="D17" s="12"/>
      <c r="E17" s="12"/>
      <c r="F17" s="2">
        <f>G17+H17+I17</f>
        <v>5853.4</v>
      </c>
      <c r="G17" s="2">
        <f>G18</f>
        <v>0</v>
      </c>
      <c r="H17" s="2">
        <f>H18</f>
        <v>0</v>
      </c>
      <c r="I17" s="2">
        <f>I18+I19</f>
        <v>5853.4</v>
      </c>
      <c r="J17" s="2">
        <f>K17+L17+M17</f>
        <v>0</v>
      </c>
      <c r="K17" s="2">
        <f>K18</f>
        <v>0</v>
      </c>
      <c r="L17" s="2">
        <f>L18</f>
        <v>0</v>
      </c>
      <c r="M17" s="2">
        <f>M18</f>
        <v>0</v>
      </c>
      <c r="N17" s="2">
        <f>O17+P17+Q17</f>
        <v>0</v>
      </c>
      <c r="O17" s="2">
        <f>O18</f>
        <v>0</v>
      </c>
      <c r="P17" s="2">
        <f>P18</f>
        <v>0</v>
      </c>
      <c r="Q17" s="2">
        <f>Q18</f>
        <v>0</v>
      </c>
    </row>
    <row r="18" spans="1:17" ht="66.75" customHeight="1">
      <c r="A18" s="24" t="s">
        <v>31</v>
      </c>
      <c r="B18" s="14" t="s">
        <v>90</v>
      </c>
      <c r="C18" s="26" t="s">
        <v>51</v>
      </c>
      <c r="D18" s="27" t="s">
        <v>91</v>
      </c>
      <c r="E18" s="27" t="s">
        <v>22</v>
      </c>
      <c r="F18" s="3">
        <f>I18</f>
        <v>5093.53</v>
      </c>
      <c r="G18" s="18">
        <v>0</v>
      </c>
      <c r="H18" s="18">
        <v>0</v>
      </c>
      <c r="I18" s="3">
        <v>5093.53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</row>
    <row r="19" spans="1:17" ht="93.75" customHeight="1">
      <c r="A19" s="24" t="s">
        <v>92</v>
      </c>
      <c r="B19" s="14" t="s">
        <v>93</v>
      </c>
      <c r="C19" s="26" t="s">
        <v>51</v>
      </c>
      <c r="D19" s="27" t="s">
        <v>94</v>
      </c>
      <c r="E19" s="27" t="s">
        <v>22</v>
      </c>
      <c r="F19" s="3">
        <f>I19</f>
        <v>759.87</v>
      </c>
      <c r="G19" s="18">
        <v>0</v>
      </c>
      <c r="H19" s="18">
        <v>0</v>
      </c>
      <c r="I19" s="3">
        <v>759.87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</row>
    <row r="20" spans="1:17" ht="54">
      <c r="A20" s="24" t="s">
        <v>26</v>
      </c>
      <c r="B20" s="5" t="s">
        <v>24</v>
      </c>
      <c r="C20" s="22"/>
      <c r="D20" s="12"/>
      <c r="E20" s="12"/>
      <c r="F20" s="39">
        <f>G20+H20+I20</f>
        <v>4443.68231</v>
      </c>
      <c r="G20" s="2">
        <f>G21</f>
        <v>0</v>
      </c>
      <c r="H20" s="2">
        <f>H21</f>
        <v>0</v>
      </c>
      <c r="I20" s="39">
        <f>I21</f>
        <v>4443.68231</v>
      </c>
      <c r="J20" s="2">
        <f>K20+L20+M20</f>
        <v>4500</v>
      </c>
      <c r="K20" s="2">
        <f>K21</f>
        <v>0</v>
      </c>
      <c r="L20" s="2">
        <f>L21</f>
        <v>0</v>
      </c>
      <c r="M20" s="2">
        <f>M21</f>
        <v>4500</v>
      </c>
      <c r="N20" s="2">
        <f>O20+P20+Q20</f>
        <v>4500</v>
      </c>
      <c r="O20" s="2">
        <f>O21</f>
        <v>0</v>
      </c>
      <c r="P20" s="2">
        <f>P21</f>
        <v>0</v>
      </c>
      <c r="Q20" s="2">
        <f>Q21</f>
        <v>4500</v>
      </c>
    </row>
    <row r="21" spans="1:17" ht="150" customHeight="1">
      <c r="A21" s="24" t="s">
        <v>32</v>
      </c>
      <c r="B21" s="28" t="s">
        <v>95</v>
      </c>
      <c r="C21" s="26" t="s">
        <v>25</v>
      </c>
      <c r="D21" s="27" t="s">
        <v>37</v>
      </c>
      <c r="E21" s="27" t="s">
        <v>22</v>
      </c>
      <c r="F21" s="40">
        <f>I21</f>
        <v>4443.68231</v>
      </c>
      <c r="G21" s="18">
        <v>0</v>
      </c>
      <c r="H21" s="18">
        <v>0</v>
      </c>
      <c r="I21" s="40">
        <v>4443.68231</v>
      </c>
      <c r="J21" s="3">
        <f>M21</f>
        <v>4500</v>
      </c>
      <c r="K21" s="18">
        <v>0</v>
      </c>
      <c r="L21" s="18">
        <v>0</v>
      </c>
      <c r="M21" s="3">
        <v>4500</v>
      </c>
      <c r="N21" s="3">
        <f>Q21</f>
        <v>4500</v>
      </c>
      <c r="O21" s="18">
        <v>0</v>
      </c>
      <c r="P21" s="18">
        <v>0</v>
      </c>
      <c r="Q21" s="3">
        <v>4500</v>
      </c>
    </row>
    <row r="22" spans="1:17" ht="66" customHeight="1">
      <c r="A22" s="24" t="s">
        <v>41</v>
      </c>
      <c r="B22" s="5" t="s">
        <v>96</v>
      </c>
      <c r="C22" s="22"/>
      <c r="D22" s="12"/>
      <c r="E22" s="12"/>
      <c r="F22" s="2">
        <f>G22+H22+I22</f>
        <v>677.13</v>
      </c>
      <c r="G22" s="2">
        <f>G23</f>
        <v>0</v>
      </c>
      <c r="H22" s="2">
        <f>H23</f>
        <v>0</v>
      </c>
      <c r="I22" s="2">
        <f>I23</f>
        <v>677.13</v>
      </c>
      <c r="J22" s="2">
        <f>K22+L22+M22</f>
        <v>0</v>
      </c>
      <c r="K22" s="2">
        <f>K23</f>
        <v>0</v>
      </c>
      <c r="L22" s="2">
        <f>L23</f>
        <v>0</v>
      </c>
      <c r="M22" s="2">
        <f>M23</f>
        <v>0</v>
      </c>
      <c r="N22" s="2">
        <f>O22+P22+Q22</f>
        <v>0</v>
      </c>
      <c r="O22" s="2">
        <f>O23</f>
        <v>0</v>
      </c>
      <c r="P22" s="2">
        <f>P23</f>
        <v>0</v>
      </c>
      <c r="Q22" s="2">
        <f>Q23</f>
        <v>0</v>
      </c>
    </row>
    <row r="23" spans="1:17" ht="59.25" customHeight="1">
      <c r="A23" s="24" t="s">
        <v>42</v>
      </c>
      <c r="B23" s="28" t="s">
        <v>108</v>
      </c>
      <c r="C23" s="26" t="s">
        <v>97</v>
      </c>
      <c r="D23" s="27" t="s">
        <v>98</v>
      </c>
      <c r="E23" s="27" t="s">
        <v>22</v>
      </c>
      <c r="F23" s="3">
        <f>I23</f>
        <v>677.13</v>
      </c>
      <c r="G23" s="18">
        <v>0</v>
      </c>
      <c r="H23" s="18">
        <v>0</v>
      </c>
      <c r="I23" s="3">
        <v>677.13</v>
      </c>
      <c r="J23" s="3">
        <f>M23</f>
        <v>0</v>
      </c>
      <c r="K23" s="18">
        <v>0</v>
      </c>
      <c r="L23" s="18">
        <v>0</v>
      </c>
      <c r="M23" s="3">
        <v>0</v>
      </c>
      <c r="N23" s="3">
        <f>Q23</f>
        <v>0</v>
      </c>
      <c r="O23" s="18">
        <v>0</v>
      </c>
      <c r="P23" s="18">
        <v>0</v>
      </c>
      <c r="Q23" s="3">
        <v>0</v>
      </c>
    </row>
    <row r="24" spans="1:17" ht="70.5" customHeight="1">
      <c r="A24" s="24" t="s">
        <v>54</v>
      </c>
      <c r="B24" s="5" t="s">
        <v>21</v>
      </c>
      <c r="C24" s="22"/>
      <c r="D24" s="12"/>
      <c r="E24" s="12"/>
      <c r="F24" s="39">
        <f>G24+H24+I24</f>
        <v>3352.9176899999998</v>
      </c>
      <c r="G24" s="2">
        <f aca="true" t="shared" si="0" ref="G24:Q24">G25+G26+G27</f>
        <v>0</v>
      </c>
      <c r="H24" s="2">
        <f t="shared" si="0"/>
        <v>0</v>
      </c>
      <c r="I24" s="39">
        <f t="shared" si="0"/>
        <v>3352.9176899999998</v>
      </c>
      <c r="J24" s="2">
        <f t="shared" si="0"/>
        <v>0</v>
      </c>
      <c r="K24" s="2">
        <f t="shared" si="0"/>
        <v>0</v>
      </c>
      <c r="L24" s="2">
        <f t="shared" si="0"/>
        <v>0</v>
      </c>
      <c r="M24" s="2">
        <f t="shared" si="0"/>
        <v>0</v>
      </c>
      <c r="N24" s="2">
        <f t="shared" si="0"/>
        <v>0</v>
      </c>
      <c r="O24" s="2">
        <f t="shared" si="0"/>
        <v>0</v>
      </c>
      <c r="P24" s="2">
        <f t="shared" si="0"/>
        <v>0</v>
      </c>
      <c r="Q24" s="2">
        <f t="shared" si="0"/>
        <v>0</v>
      </c>
    </row>
    <row r="25" spans="1:17" ht="108" customHeight="1">
      <c r="A25" s="24" t="s">
        <v>55</v>
      </c>
      <c r="B25" s="28" t="s">
        <v>99</v>
      </c>
      <c r="C25" s="26" t="s">
        <v>0</v>
      </c>
      <c r="D25" s="27" t="s">
        <v>100</v>
      </c>
      <c r="E25" s="27" t="s">
        <v>22</v>
      </c>
      <c r="F25" s="40">
        <f>I25</f>
        <v>56.31769</v>
      </c>
      <c r="G25" s="3">
        <v>0</v>
      </c>
      <c r="H25" s="3">
        <v>0</v>
      </c>
      <c r="I25" s="40">
        <v>56.31769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</row>
    <row r="26" spans="1:17" ht="78" customHeight="1">
      <c r="A26" s="24" t="s">
        <v>79</v>
      </c>
      <c r="B26" s="28" t="s">
        <v>101</v>
      </c>
      <c r="C26" s="26" t="s">
        <v>0</v>
      </c>
      <c r="D26" s="27" t="s">
        <v>65</v>
      </c>
      <c r="E26" s="27" t="s">
        <v>46</v>
      </c>
      <c r="F26" s="3">
        <f>I26</f>
        <v>2294.5</v>
      </c>
      <c r="G26" s="3">
        <v>0</v>
      </c>
      <c r="H26" s="3">
        <v>0</v>
      </c>
      <c r="I26" s="3">
        <v>2294.5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</row>
    <row r="27" spans="1:17" ht="128.25" customHeight="1">
      <c r="A27" s="37" t="s">
        <v>80</v>
      </c>
      <c r="B27" s="28" t="s">
        <v>102</v>
      </c>
      <c r="C27" s="26" t="s">
        <v>0</v>
      </c>
      <c r="D27" s="27" t="s">
        <v>71</v>
      </c>
      <c r="E27" s="27" t="s">
        <v>46</v>
      </c>
      <c r="F27" s="3">
        <f>I27</f>
        <v>1002.1</v>
      </c>
      <c r="G27" s="3">
        <v>0</v>
      </c>
      <c r="H27" s="3">
        <v>0</v>
      </c>
      <c r="I27" s="3">
        <v>1002.1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</row>
    <row r="28" spans="1:17" ht="54">
      <c r="A28" s="24" t="s">
        <v>56</v>
      </c>
      <c r="B28" s="5" t="s">
        <v>38</v>
      </c>
      <c r="C28" s="22"/>
      <c r="D28" s="12"/>
      <c r="E28" s="12"/>
      <c r="F28" s="2">
        <f>G28+H28+I28</f>
        <v>2000</v>
      </c>
      <c r="G28" s="2">
        <f>G29</f>
        <v>0</v>
      </c>
      <c r="H28" s="2">
        <f>H29</f>
        <v>0</v>
      </c>
      <c r="I28" s="2">
        <f>I29</f>
        <v>2000</v>
      </c>
      <c r="J28" s="2">
        <f>K28+L28+M28</f>
        <v>0</v>
      </c>
      <c r="K28" s="2">
        <f>K29</f>
        <v>0</v>
      </c>
      <c r="L28" s="2">
        <f>L29</f>
        <v>0</v>
      </c>
      <c r="M28" s="2">
        <f>M29</f>
        <v>0</v>
      </c>
      <c r="N28" s="4">
        <f>O28+P28+Q28</f>
        <v>0</v>
      </c>
      <c r="O28" s="2">
        <f>O29</f>
        <v>0</v>
      </c>
      <c r="P28" s="2">
        <f>P29</f>
        <v>0</v>
      </c>
      <c r="Q28" s="2">
        <f>Q29</f>
        <v>0</v>
      </c>
    </row>
    <row r="29" spans="1:17" ht="33.75" customHeight="1">
      <c r="A29" s="24" t="s">
        <v>57</v>
      </c>
      <c r="B29" s="28" t="s">
        <v>49</v>
      </c>
      <c r="C29" s="26" t="s">
        <v>39</v>
      </c>
      <c r="D29" s="27" t="s">
        <v>48</v>
      </c>
      <c r="E29" s="27" t="s">
        <v>46</v>
      </c>
      <c r="F29" s="3">
        <f>I29</f>
        <v>2000</v>
      </c>
      <c r="G29" s="3">
        <v>0</v>
      </c>
      <c r="H29" s="3">
        <v>0</v>
      </c>
      <c r="I29" s="3">
        <v>2000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</row>
    <row r="30" spans="1:17" ht="54">
      <c r="A30" s="24" t="s">
        <v>58</v>
      </c>
      <c r="B30" s="5" t="s">
        <v>81</v>
      </c>
      <c r="C30" s="22"/>
      <c r="D30" s="12"/>
      <c r="E30" s="12"/>
      <c r="F30" s="2">
        <f>G30+H30+I30</f>
        <v>625</v>
      </c>
      <c r="G30" s="2">
        <f>G31</f>
        <v>0</v>
      </c>
      <c r="H30" s="2">
        <f>H31</f>
        <v>0</v>
      </c>
      <c r="I30" s="2">
        <f>I31</f>
        <v>625</v>
      </c>
      <c r="J30" s="2">
        <f>K30+L30+M30</f>
        <v>0</v>
      </c>
      <c r="K30" s="2">
        <f>K31</f>
        <v>0</v>
      </c>
      <c r="L30" s="2">
        <f>L31</f>
        <v>0</v>
      </c>
      <c r="M30" s="2">
        <f>M31</f>
        <v>0</v>
      </c>
      <c r="N30" s="2">
        <f>O30+P30+Q30</f>
        <v>0</v>
      </c>
      <c r="O30" s="2">
        <f>O31</f>
        <v>0</v>
      </c>
      <c r="P30" s="2">
        <f>P31</f>
        <v>0</v>
      </c>
      <c r="Q30" s="2">
        <f>Q31</f>
        <v>0</v>
      </c>
    </row>
    <row r="31" spans="1:17" ht="117" customHeight="1">
      <c r="A31" s="24" t="s">
        <v>59</v>
      </c>
      <c r="B31" s="28" t="s">
        <v>103</v>
      </c>
      <c r="C31" s="26" t="s">
        <v>82</v>
      </c>
      <c r="D31" s="27" t="s">
        <v>71</v>
      </c>
      <c r="E31" s="27" t="s">
        <v>46</v>
      </c>
      <c r="F31" s="3">
        <f>I31</f>
        <v>625</v>
      </c>
      <c r="G31" s="3">
        <v>0</v>
      </c>
      <c r="H31" s="3">
        <v>0</v>
      </c>
      <c r="I31" s="3">
        <v>625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</row>
    <row r="32" spans="1:17" ht="54">
      <c r="A32" s="24" t="s">
        <v>60</v>
      </c>
      <c r="B32" s="5" t="s">
        <v>43</v>
      </c>
      <c r="C32" s="22"/>
      <c r="D32" s="12"/>
      <c r="E32" s="12"/>
      <c r="F32" s="2">
        <f>G32+H32+I32</f>
        <v>115</v>
      </c>
      <c r="G32" s="2">
        <f>G33+G34</f>
        <v>0</v>
      </c>
      <c r="H32" s="2">
        <f>H33+H34</f>
        <v>0</v>
      </c>
      <c r="I32" s="2">
        <f>I33+I34</f>
        <v>115</v>
      </c>
      <c r="J32" s="2">
        <f>K32+L32+M32</f>
        <v>0</v>
      </c>
      <c r="K32" s="2">
        <f>K33+K34</f>
        <v>0</v>
      </c>
      <c r="L32" s="2">
        <f>L33+L34</f>
        <v>0</v>
      </c>
      <c r="M32" s="2">
        <f>M33+M34</f>
        <v>0</v>
      </c>
      <c r="N32" s="2">
        <f>O32+P32+Q32</f>
        <v>0</v>
      </c>
      <c r="O32" s="2">
        <f>O33</f>
        <v>0</v>
      </c>
      <c r="P32" s="2">
        <f>P33</f>
        <v>0</v>
      </c>
      <c r="Q32" s="2">
        <f>Q33</f>
        <v>0</v>
      </c>
    </row>
    <row r="33" spans="1:17" ht="55.5">
      <c r="A33" s="24" t="s">
        <v>61</v>
      </c>
      <c r="B33" s="28" t="s">
        <v>85</v>
      </c>
      <c r="C33" s="26" t="s">
        <v>45</v>
      </c>
      <c r="D33" s="27" t="s">
        <v>72</v>
      </c>
      <c r="E33" s="27" t="s">
        <v>22</v>
      </c>
      <c r="F33" s="3">
        <f>I33</f>
        <v>35</v>
      </c>
      <c r="G33" s="3">
        <v>0</v>
      </c>
      <c r="H33" s="3">
        <v>0</v>
      </c>
      <c r="I33" s="3">
        <v>35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</row>
    <row r="34" spans="1:17" ht="126" customHeight="1">
      <c r="A34" s="24" t="s">
        <v>73</v>
      </c>
      <c r="B34" s="28" t="s">
        <v>104</v>
      </c>
      <c r="C34" s="26" t="s">
        <v>45</v>
      </c>
      <c r="D34" s="27" t="s">
        <v>105</v>
      </c>
      <c r="E34" s="27" t="s">
        <v>22</v>
      </c>
      <c r="F34" s="3">
        <f>I34</f>
        <v>80</v>
      </c>
      <c r="G34" s="3">
        <v>0</v>
      </c>
      <c r="H34" s="3">
        <v>0</v>
      </c>
      <c r="I34" s="3">
        <v>80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</row>
    <row r="35" spans="1:17" ht="27">
      <c r="A35" s="29"/>
      <c r="B35" s="30" t="s">
        <v>8</v>
      </c>
      <c r="C35" s="31"/>
      <c r="D35" s="31"/>
      <c r="E35" s="31"/>
      <c r="F35" s="2">
        <f>G35+H35+I35</f>
        <v>17715.23</v>
      </c>
      <c r="G35" s="2">
        <f>G15+G17+G20+G22+G24+G28+G30+G32</f>
        <v>0</v>
      </c>
      <c r="H35" s="2">
        <f>H15+H17+H20+H22+H24+H28+H30+H32</f>
        <v>0</v>
      </c>
      <c r="I35" s="2">
        <f>I15+I17+I20+I22+I24+I28+I30+I32</f>
        <v>17715.23</v>
      </c>
      <c r="J35" s="2">
        <f>K35+L35+M35</f>
        <v>4500</v>
      </c>
      <c r="K35" s="2">
        <f>K15+K17+K20+K22+K24+K28+K30+K32</f>
        <v>0</v>
      </c>
      <c r="L35" s="2">
        <f>L15+L17+L20+L22+L24+L28+L30+L32</f>
        <v>0</v>
      </c>
      <c r="M35" s="2">
        <f>M15+M17+M20+M22+M24+M28+M30+M32</f>
        <v>4500</v>
      </c>
      <c r="N35" s="2">
        <f>O35+P35+Q35</f>
        <v>4500</v>
      </c>
      <c r="O35" s="2">
        <f>O15+O17+O20+O22+O24+O28+O30+O32</f>
        <v>0</v>
      </c>
      <c r="P35" s="2">
        <f>P15+P17+P20+P22+P24+P28+P30+P32</f>
        <v>0</v>
      </c>
      <c r="Q35" s="2">
        <f>Q15+Q17+Q20+Q22+Q24+Q28+Q30+Q32</f>
        <v>4500</v>
      </c>
    </row>
    <row r="36" spans="1:17" ht="27">
      <c r="A36" s="32"/>
      <c r="B36" s="33"/>
      <c r="C36" s="34"/>
      <c r="D36" s="34"/>
      <c r="E36" s="34"/>
      <c r="F36" s="35"/>
      <c r="G36" s="6"/>
      <c r="H36" s="6"/>
      <c r="I36" s="35"/>
      <c r="J36" s="35"/>
      <c r="K36" s="6"/>
      <c r="L36" s="6"/>
      <c r="M36" s="6"/>
      <c r="N36" s="35"/>
      <c r="O36" s="6"/>
      <c r="P36" s="6"/>
      <c r="Q36" s="6"/>
    </row>
    <row r="37" spans="1:17" ht="27">
      <c r="A37" s="32"/>
      <c r="B37" s="33"/>
      <c r="C37" s="34"/>
      <c r="D37" s="34"/>
      <c r="E37" s="34"/>
      <c r="F37" s="35"/>
      <c r="G37" s="6"/>
      <c r="H37" s="6"/>
      <c r="I37" s="35"/>
      <c r="J37" s="35"/>
      <c r="K37" s="6"/>
      <c r="L37" s="6"/>
      <c r="M37" s="6"/>
      <c r="N37" s="35"/>
      <c r="O37" s="6"/>
      <c r="P37" s="6"/>
      <c r="Q37" s="6"/>
    </row>
    <row r="38" spans="1:17" ht="27">
      <c r="A38" s="32"/>
      <c r="B38" s="33"/>
      <c r="C38" s="34"/>
      <c r="D38" s="34"/>
      <c r="E38" s="34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35"/>
    </row>
    <row r="39" spans="1:17" ht="27">
      <c r="A39" s="32"/>
      <c r="B39" s="33" t="s">
        <v>16</v>
      </c>
      <c r="C39" s="32"/>
      <c r="D39" s="32"/>
      <c r="E39" s="32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2"/>
    </row>
    <row r="40" spans="1:17" ht="55.5" customHeight="1">
      <c r="A40" s="12" t="s">
        <v>1</v>
      </c>
      <c r="B40" s="12" t="s">
        <v>7</v>
      </c>
      <c r="C40" s="55" t="s">
        <v>17</v>
      </c>
      <c r="D40" s="55"/>
      <c r="E40" s="55"/>
      <c r="F40" s="7" t="s">
        <v>36</v>
      </c>
      <c r="G40" s="7" t="s">
        <v>83</v>
      </c>
      <c r="H40" s="7" t="s">
        <v>107</v>
      </c>
      <c r="I40" s="36"/>
      <c r="J40" s="36"/>
      <c r="K40" s="36"/>
      <c r="L40" s="36"/>
      <c r="M40" s="36"/>
      <c r="N40" s="36"/>
      <c r="O40" s="36"/>
      <c r="P40" s="36"/>
      <c r="Q40" s="32"/>
    </row>
    <row r="41" spans="1:17" ht="54">
      <c r="A41" s="37" t="s">
        <v>14</v>
      </c>
      <c r="B41" s="13" t="s">
        <v>74</v>
      </c>
      <c r="C41" s="46" t="s">
        <v>75</v>
      </c>
      <c r="D41" s="47"/>
      <c r="E41" s="48"/>
      <c r="F41" s="2">
        <f>F42</f>
        <v>648.1</v>
      </c>
      <c r="G41" s="2">
        <f>G42</f>
        <v>0</v>
      </c>
      <c r="H41" s="2">
        <f>H42</f>
        <v>0</v>
      </c>
      <c r="I41" s="36"/>
      <c r="J41" s="36"/>
      <c r="K41" s="36"/>
      <c r="L41" s="36"/>
      <c r="M41" s="36"/>
      <c r="N41" s="36"/>
      <c r="O41" s="36"/>
      <c r="P41" s="36"/>
      <c r="Q41" s="32"/>
    </row>
    <row r="42" spans="1:17" ht="83.25">
      <c r="A42" s="37" t="s">
        <v>30</v>
      </c>
      <c r="B42" s="14" t="s">
        <v>76</v>
      </c>
      <c r="C42" s="42" t="s">
        <v>68</v>
      </c>
      <c r="D42" s="43"/>
      <c r="E42" s="44"/>
      <c r="F42" s="18">
        <f>F15</f>
        <v>648.1</v>
      </c>
      <c r="G42" s="18">
        <f>J12</f>
        <v>0</v>
      </c>
      <c r="H42" s="18">
        <f>N12</f>
        <v>0</v>
      </c>
      <c r="I42" s="36"/>
      <c r="J42" s="36"/>
      <c r="K42" s="36"/>
      <c r="L42" s="36"/>
      <c r="M42" s="36"/>
      <c r="N42" s="36"/>
      <c r="O42" s="36"/>
      <c r="P42" s="36"/>
      <c r="Q42" s="32"/>
    </row>
    <row r="43" spans="1:17" ht="27.75">
      <c r="A43" s="37" t="s">
        <v>15</v>
      </c>
      <c r="B43" s="15" t="s">
        <v>62</v>
      </c>
      <c r="C43" s="46" t="s">
        <v>63</v>
      </c>
      <c r="D43" s="47"/>
      <c r="E43" s="48"/>
      <c r="F43" s="2">
        <f>F44</f>
        <v>5853.4</v>
      </c>
      <c r="G43" s="2">
        <f>G44</f>
        <v>0</v>
      </c>
      <c r="H43" s="2">
        <f>H44</f>
        <v>0</v>
      </c>
      <c r="I43" s="36"/>
      <c r="J43" s="36"/>
      <c r="K43" s="36"/>
      <c r="L43" s="36"/>
      <c r="M43" s="36"/>
      <c r="N43" s="36"/>
      <c r="O43" s="36"/>
      <c r="P43" s="36"/>
      <c r="Q43" s="32"/>
    </row>
    <row r="44" spans="1:17" ht="27.75">
      <c r="A44" s="37" t="s">
        <v>31</v>
      </c>
      <c r="B44" s="14" t="s">
        <v>64</v>
      </c>
      <c r="C44" s="42" t="s">
        <v>51</v>
      </c>
      <c r="D44" s="43"/>
      <c r="E44" s="44"/>
      <c r="F44" s="18">
        <f>F17</f>
        <v>5853.4</v>
      </c>
      <c r="G44" s="18">
        <f>J14</f>
        <v>0</v>
      </c>
      <c r="H44" s="18">
        <f>N14</f>
        <v>0</v>
      </c>
      <c r="I44" s="36"/>
      <c r="J44" s="36"/>
      <c r="K44" s="36"/>
      <c r="L44" s="36"/>
      <c r="M44" s="36"/>
      <c r="N44" s="36"/>
      <c r="O44" s="36"/>
      <c r="P44" s="36"/>
      <c r="Q44" s="32"/>
    </row>
    <row r="45" spans="1:17" ht="27.75">
      <c r="A45" s="37" t="s">
        <v>26</v>
      </c>
      <c r="B45" s="15" t="s">
        <v>27</v>
      </c>
      <c r="C45" s="46" t="s">
        <v>29</v>
      </c>
      <c r="D45" s="47"/>
      <c r="E45" s="48"/>
      <c r="F45" s="39">
        <f>F46+F47</f>
        <v>5120.81231</v>
      </c>
      <c r="G45" s="2">
        <f>G46</f>
        <v>4500</v>
      </c>
      <c r="H45" s="2">
        <f>H46</f>
        <v>4500</v>
      </c>
      <c r="I45" s="36"/>
      <c r="J45" s="36"/>
      <c r="K45" s="36"/>
      <c r="L45" s="36"/>
      <c r="M45" s="36"/>
      <c r="N45" s="36"/>
      <c r="O45" s="36"/>
      <c r="P45" s="36"/>
      <c r="Q45" s="32"/>
    </row>
    <row r="46" spans="1:17" ht="27.75">
      <c r="A46" s="37" t="s">
        <v>32</v>
      </c>
      <c r="B46" s="14" t="s">
        <v>28</v>
      </c>
      <c r="C46" s="42" t="s">
        <v>25</v>
      </c>
      <c r="D46" s="43"/>
      <c r="E46" s="44"/>
      <c r="F46" s="41">
        <f>F20</f>
        <v>4443.68231</v>
      </c>
      <c r="G46" s="18">
        <f>J20</f>
        <v>4500</v>
      </c>
      <c r="H46" s="18">
        <f>N20</f>
        <v>4500</v>
      </c>
      <c r="I46" s="36"/>
      <c r="J46" s="36"/>
      <c r="K46" s="36"/>
      <c r="L46" s="36"/>
      <c r="M46" s="36"/>
      <c r="N46" s="36"/>
      <c r="O46" s="36"/>
      <c r="P46" s="36"/>
      <c r="Q46" s="32"/>
    </row>
    <row r="47" spans="1:17" ht="27.75">
      <c r="A47" s="37" t="s">
        <v>70</v>
      </c>
      <c r="B47" s="14" t="s">
        <v>106</v>
      </c>
      <c r="C47" s="42" t="s">
        <v>97</v>
      </c>
      <c r="D47" s="43"/>
      <c r="E47" s="44"/>
      <c r="F47" s="18">
        <f>F22</f>
        <v>677.13</v>
      </c>
      <c r="G47" s="18">
        <f>J23</f>
        <v>0</v>
      </c>
      <c r="H47" s="18">
        <f>N23</f>
        <v>0</v>
      </c>
      <c r="I47" s="36"/>
      <c r="J47" s="36"/>
      <c r="K47" s="36"/>
      <c r="L47" s="36"/>
      <c r="M47" s="36"/>
      <c r="N47" s="36"/>
      <c r="O47" s="36"/>
      <c r="P47" s="36"/>
      <c r="Q47" s="32"/>
    </row>
    <row r="48" spans="1:17" ht="27.75">
      <c r="A48" s="37" t="s">
        <v>41</v>
      </c>
      <c r="B48" s="15" t="s">
        <v>18</v>
      </c>
      <c r="C48" s="46" t="s">
        <v>19</v>
      </c>
      <c r="D48" s="47"/>
      <c r="E48" s="48"/>
      <c r="F48" s="39">
        <f>F49+F50+F51+F52</f>
        <v>6092.91769</v>
      </c>
      <c r="G48" s="2">
        <f>G49+G50+G51+G52</f>
        <v>0</v>
      </c>
      <c r="H48" s="2">
        <f>H49+H50</f>
        <v>0</v>
      </c>
      <c r="I48" s="36"/>
      <c r="J48" s="36"/>
      <c r="K48" s="36"/>
      <c r="L48" s="36"/>
      <c r="M48" s="36"/>
      <c r="N48" s="36"/>
      <c r="O48" s="36"/>
      <c r="P48" s="36"/>
      <c r="Q48" s="32"/>
    </row>
    <row r="49" spans="1:17" ht="27.75">
      <c r="A49" s="37" t="s">
        <v>42</v>
      </c>
      <c r="B49" s="16" t="s">
        <v>20</v>
      </c>
      <c r="C49" s="42" t="s">
        <v>0</v>
      </c>
      <c r="D49" s="43"/>
      <c r="E49" s="44"/>
      <c r="F49" s="40">
        <f>F24</f>
        <v>3352.9176899999998</v>
      </c>
      <c r="G49" s="3">
        <f>J24</f>
        <v>0</v>
      </c>
      <c r="H49" s="3">
        <f>N24</f>
        <v>0</v>
      </c>
      <c r="I49" s="36"/>
      <c r="J49" s="36"/>
      <c r="K49" s="36"/>
      <c r="L49" s="36"/>
      <c r="M49" s="36"/>
      <c r="N49" s="36"/>
      <c r="O49" s="36"/>
      <c r="P49" s="36"/>
      <c r="Q49" s="32"/>
    </row>
    <row r="50" spans="1:17" ht="27.75">
      <c r="A50" s="37" t="s">
        <v>52</v>
      </c>
      <c r="B50" s="16" t="s">
        <v>40</v>
      </c>
      <c r="C50" s="42" t="s">
        <v>39</v>
      </c>
      <c r="D50" s="43"/>
      <c r="E50" s="44"/>
      <c r="F50" s="3">
        <f>F28</f>
        <v>2000</v>
      </c>
      <c r="G50" s="3">
        <f>J28</f>
        <v>0</v>
      </c>
      <c r="H50" s="3">
        <f>M28</f>
        <v>0</v>
      </c>
      <c r="I50" s="36"/>
      <c r="J50" s="36"/>
      <c r="K50" s="36"/>
      <c r="L50" s="36"/>
      <c r="M50" s="36"/>
      <c r="N50" s="36"/>
      <c r="O50" s="36"/>
      <c r="P50" s="36"/>
      <c r="Q50" s="32"/>
    </row>
    <row r="51" spans="1:17" ht="27.75">
      <c r="A51" s="37" t="s">
        <v>53</v>
      </c>
      <c r="B51" s="16" t="s">
        <v>84</v>
      </c>
      <c r="C51" s="42" t="s">
        <v>82</v>
      </c>
      <c r="D51" s="43"/>
      <c r="E51" s="44"/>
      <c r="F51" s="3">
        <f>F30</f>
        <v>625</v>
      </c>
      <c r="G51" s="3">
        <v>0</v>
      </c>
      <c r="H51" s="3">
        <v>0</v>
      </c>
      <c r="I51" s="36"/>
      <c r="J51" s="36"/>
      <c r="K51" s="36"/>
      <c r="L51" s="36"/>
      <c r="M51" s="36"/>
      <c r="N51" s="36"/>
      <c r="O51" s="36"/>
      <c r="P51" s="36"/>
      <c r="Q51" s="32"/>
    </row>
    <row r="52" spans="1:17" ht="27.75">
      <c r="A52" s="37" t="s">
        <v>78</v>
      </c>
      <c r="B52" s="16" t="s">
        <v>44</v>
      </c>
      <c r="C52" s="42" t="s">
        <v>45</v>
      </c>
      <c r="D52" s="43"/>
      <c r="E52" s="44"/>
      <c r="F52" s="3">
        <f>F32</f>
        <v>115</v>
      </c>
      <c r="G52" s="3">
        <f>J32</f>
        <v>0</v>
      </c>
      <c r="H52" s="3">
        <f>N32</f>
        <v>0</v>
      </c>
      <c r="I52" s="36"/>
      <c r="J52" s="36"/>
      <c r="K52" s="36"/>
      <c r="L52" s="36"/>
      <c r="M52" s="36"/>
      <c r="N52" s="36"/>
      <c r="O52" s="36"/>
      <c r="P52" s="36"/>
      <c r="Q52" s="32"/>
    </row>
    <row r="53" spans="1:17" ht="27.75">
      <c r="A53" s="38"/>
      <c r="B53" s="17" t="s">
        <v>9</v>
      </c>
      <c r="C53" s="45"/>
      <c r="D53" s="45"/>
      <c r="E53" s="45"/>
      <c r="F53" s="2">
        <f>F41+F43+F45+F48</f>
        <v>17715.230000000003</v>
      </c>
      <c r="G53" s="2">
        <f>G41+G43+G45+G48</f>
        <v>4500</v>
      </c>
      <c r="H53" s="2">
        <f>H41+H43+H45+H48</f>
        <v>4500</v>
      </c>
      <c r="I53" s="36"/>
      <c r="J53" s="36"/>
      <c r="K53" s="36"/>
      <c r="L53" s="36"/>
      <c r="M53" s="36"/>
      <c r="N53" s="36"/>
      <c r="O53" s="36"/>
      <c r="P53" s="36"/>
      <c r="Q53" s="32"/>
    </row>
  </sheetData>
  <sheetProtection/>
  <mergeCells count="34">
    <mergeCell ref="N9:Q9"/>
    <mergeCell ref="A10:Q10"/>
    <mergeCell ref="A11:I11"/>
    <mergeCell ref="N13:N14"/>
    <mergeCell ref="O13:Q13"/>
    <mergeCell ref="P12:Q12"/>
    <mergeCell ref="A13:A14"/>
    <mergeCell ref="B13:B14"/>
    <mergeCell ref="C46:E46"/>
    <mergeCell ref="C40:E40"/>
    <mergeCell ref="C41:E41"/>
    <mergeCell ref="J13:J14"/>
    <mergeCell ref="K13:M13"/>
    <mergeCell ref="C43:E43"/>
    <mergeCell ref="C44:E44"/>
    <mergeCell ref="C45:E45"/>
    <mergeCell ref="G13:I13"/>
    <mergeCell ref="N1:R1"/>
    <mergeCell ref="N2:R2"/>
    <mergeCell ref="N3:R3"/>
    <mergeCell ref="N4:R4"/>
    <mergeCell ref="N6:Q6"/>
    <mergeCell ref="C42:E42"/>
    <mergeCell ref="F13:F14"/>
    <mergeCell ref="C13:E13"/>
    <mergeCell ref="N7:Q7"/>
    <mergeCell ref="N8:Q8"/>
    <mergeCell ref="C47:E47"/>
    <mergeCell ref="C53:E53"/>
    <mergeCell ref="C49:E49"/>
    <mergeCell ref="C50:E50"/>
    <mergeCell ref="C51:E51"/>
    <mergeCell ref="C52:E52"/>
    <mergeCell ref="C48:E48"/>
  </mergeCells>
  <printOptions horizontalCentered="1"/>
  <pageMargins left="0.3937007874015748" right="0.3937007874015748" top="0.5905511811023623" bottom="0.3937007874015748" header="0.5118110236220472" footer="0.5118110236220472"/>
  <pageSetup firstPageNumber="149" useFirstPageNumber="1" fitToHeight="0" horizontalDpi="600" verticalDpi="600" orientation="landscape" paperSize="9" scale="35" r:id="rId1"/>
  <headerFooter alignWithMargins="0">
    <oddFooter>&amp;R&amp;P</oddFooter>
  </headerFooter>
  <rowBreaks count="2" manualBreakCount="2">
    <brk id="21" max="16" man="1"/>
    <brk id="3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Пономарева Ирина Евгеньевна</cp:lastModifiedBy>
  <cp:lastPrinted>2018-03-01T03:33:01Z</cp:lastPrinted>
  <dcterms:created xsi:type="dcterms:W3CDTF">1996-10-08T23:32:33Z</dcterms:created>
  <dcterms:modified xsi:type="dcterms:W3CDTF">2018-03-01T03:33:18Z</dcterms:modified>
  <cp:category/>
  <cp:version/>
  <cp:contentType/>
  <cp:contentStatus/>
</cp:coreProperties>
</file>