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22815" windowHeight="9495" activeTab="0"/>
  </bookViews>
  <sheets>
    <sheet name="Лист1" sheetId="1" r:id="rId1"/>
  </sheets>
  <definedNames>
    <definedName name="_xlnm.Print_Area" localSheetId="0">'Лист1'!$A$1:$Q$35</definedName>
  </definedNames>
  <calcPr fullCalcOnLoad="1"/>
</workbook>
</file>

<file path=xl/sharedStrings.xml><?xml version="1.0" encoding="utf-8"?>
<sst xmlns="http://schemas.openxmlformats.org/spreadsheetml/2006/main" count="109" uniqueCount="73">
  <si>
    <t>0701</t>
  </si>
  <si>
    <t>№ п/п</t>
  </si>
  <si>
    <t xml:space="preserve">Коды функциональной классификации расходов </t>
  </si>
  <si>
    <t>Целевая статья</t>
  </si>
  <si>
    <t>в том числе:</t>
  </si>
  <si>
    <t>I. Перечень объектов</t>
  </si>
  <si>
    <t>Всего расходов:</t>
  </si>
  <si>
    <t>ВСЕГО РАСХОДОВ</t>
  </si>
  <si>
    <t>за счет средств федерального бюджета</t>
  </si>
  <si>
    <t>за счет средств краевого бюджета</t>
  </si>
  <si>
    <t>за счет средств местного бюджета</t>
  </si>
  <si>
    <t>1.</t>
  </si>
  <si>
    <t>2.</t>
  </si>
  <si>
    <t>II. Направление расходования бюджетных средств</t>
  </si>
  <si>
    <t>Дошкольное образование</t>
  </si>
  <si>
    <t>Капитальный ремонт объектов дошкольного образования</t>
  </si>
  <si>
    <t>Наименование объектов капитального ремонта</t>
  </si>
  <si>
    <t>Капитальный ремонт объектов жилищного хозяйства</t>
  </si>
  <si>
    <t>0501</t>
  </si>
  <si>
    <t>3.</t>
  </si>
  <si>
    <t>1.1.</t>
  </si>
  <si>
    <t>2.1.</t>
  </si>
  <si>
    <t>3.1.</t>
  </si>
  <si>
    <t>Раздел, подраздел</t>
  </si>
  <si>
    <t>ЗАТО г. Зеленогорска</t>
  </si>
  <si>
    <t xml:space="preserve">к решению Совета депутатов </t>
  </si>
  <si>
    <t>1020089290</t>
  </si>
  <si>
    <t>Капитальный ремонт объектов общего образования</t>
  </si>
  <si>
    <t>0702</t>
  </si>
  <si>
    <t>Общее образование</t>
  </si>
  <si>
    <t>4.1.</t>
  </si>
  <si>
    <t>0410081030</t>
  </si>
  <si>
    <t xml:space="preserve"> Капитальный ремонт зданий (сооружений) муниципальных учреждений дошкольного образования в целях выполнения требований пожарной безопасности </t>
  </si>
  <si>
    <t>Капитальный ремонт зданий (сооружений) муниципальных общеобразовательных учреждений в целях выполнения требований пожарной безопасности</t>
  </si>
  <si>
    <t>0410081010</t>
  </si>
  <si>
    <t>2021 год</t>
  </si>
  <si>
    <t>Капитальный ремонт объектов дорожного хозяйства</t>
  </si>
  <si>
    <t>Капитальный ремонт участка автодороги по ул. Изыскательская</t>
  </si>
  <si>
    <t>0409</t>
  </si>
  <si>
    <t>0920085020</t>
  </si>
  <si>
    <t>Дорожное хозяйство (дорожные фонды)</t>
  </si>
  <si>
    <t xml:space="preserve"> Капитальный ремонт жилых помещений муниципального жилищного фонда и мест общего пользования в зданиях общежитий, находящихся в собственности муниципального образования город Зеленогорск Красноярского края </t>
  </si>
  <si>
    <t>4.</t>
  </si>
  <si>
    <t>0410075630</t>
  </si>
  <si>
    <t>Приложение № 9</t>
  </si>
  <si>
    <t>2022 год</t>
  </si>
  <si>
    <t>0400000000</t>
  </si>
  <si>
    <t>Муниципальная программа "Защита населения и территории города Зеленогорска от чрезвычайных ситуаций природного и техногенного характера"</t>
  </si>
  <si>
    <t>0410000000</t>
  </si>
  <si>
    <t>0900000000</t>
  </si>
  <si>
    <t>Муниципальная программа "Развитие транспортной системы в городе Зеленогорске"</t>
  </si>
  <si>
    <t>0920000000</t>
  </si>
  <si>
    <t>1000000000</t>
  </si>
  <si>
    <t>Муниципальная программа "Капитальное строительство и капитальный ремонт в городе Зеленогорске"</t>
  </si>
  <si>
    <t>1020000000</t>
  </si>
  <si>
    <t>1.2.</t>
  </si>
  <si>
    <t>раздел, подраздел</t>
  </si>
  <si>
    <t>3.3.</t>
  </si>
  <si>
    <t>(рублей)</t>
  </si>
  <si>
    <t>Наименование муниципальной программы, разделов, подразделов функциональной классификации</t>
  </si>
  <si>
    <t>Жилищное хозяйство</t>
  </si>
  <si>
    <t>0000000000</t>
  </si>
  <si>
    <t>0000</t>
  </si>
  <si>
    <t>3.6.</t>
  </si>
  <si>
    <t>1020089350</t>
  </si>
  <si>
    <t>Капитальный ремонт кровли здания МБОУ "Лицей № 174", расположенного по ул. Заводская, д.8"а"</t>
  </si>
  <si>
    <t>4.2.</t>
  </si>
  <si>
    <t xml:space="preserve">Объем бюджетных ассигнований, направляемых на капитальные ремонты, на 2021 год и плановый период 2022 - 2023 годов </t>
  </si>
  <si>
    <t>2023 год</t>
  </si>
  <si>
    <r>
      <t xml:space="preserve">Объем бюджетных ассигнований на   </t>
    </r>
    <r>
      <rPr>
        <b/>
        <sz val="22"/>
        <rFont val="Times New Roman"/>
        <family val="1"/>
      </rPr>
      <t>2021 год</t>
    </r>
  </si>
  <si>
    <r>
      <t xml:space="preserve">Объем бюджетных ассигнований на  </t>
    </r>
    <r>
      <rPr>
        <b/>
        <sz val="22"/>
        <rFont val="Times New Roman"/>
        <family val="1"/>
      </rPr>
      <t>2022 год</t>
    </r>
  </si>
  <si>
    <r>
      <t xml:space="preserve">Объем бюджетных ассигнований на  </t>
    </r>
    <r>
      <rPr>
        <b/>
        <sz val="22"/>
        <rFont val="Times New Roman"/>
        <family val="1"/>
      </rPr>
      <t>2023 год</t>
    </r>
  </si>
  <si>
    <t>от 17.12.2020  №   25-105р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</si>
</sst>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"/>
    <numFmt numFmtId="187" formatCode="0.00000"/>
    <numFmt numFmtId="188" formatCode="0.000"/>
  </numFmts>
  <fonts count="49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6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sz val="24"/>
      <name val="Times New Roman"/>
      <family val="1"/>
    </font>
    <font>
      <b/>
      <sz val="24"/>
      <name val="Times New Roman"/>
      <family val="1"/>
    </font>
    <font>
      <b/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>
      <alignment vertical="top" wrapText="1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top" wrapText="1"/>
    </xf>
    <xf numFmtId="0" fontId="5" fillId="0" borderId="11" xfId="0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186" fontId="5" fillId="0" borderId="0" xfId="0" applyNumberFormat="1" applyFont="1" applyFill="1" applyBorder="1" applyAlignment="1">
      <alignment horizontal="center" vertical="center"/>
    </xf>
    <xf numFmtId="186" fontId="5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86" fontId="7" fillId="0" borderId="0" xfId="0" applyNumberFormat="1" applyFont="1" applyAlignment="1">
      <alignment/>
    </xf>
    <xf numFmtId="0" fontId="9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33" borderId="11" xfId="0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textRotation="90" wrapText="1"/>
    </xf>
    <xf numFmtId="0" fontId="48" fillId="0" borderId="1" xfId="51" applyNumberFormat="1" applyFont="1" applyProtection="1">
      <alignment vertical="top" wrapText="1"/>
      <protection/>
    </xf>
    <xf numFmtId="4" fontId="5" fillId="0" borderId="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49" fontId="6" fillId="0" borderId="11" xfId="0" applyNumberFormat="1" applyFont="1" applyFill="1" applyBorder="1" applyAlignment="1">
      <alignment horizontal="center" vertical="center" wrapText="1"/>
    </xf>
    <xf numFmtId="183" fontId="5" fillId="0" borderId="1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186" fontId="7" fillId="0" borderId="0" xfId="0" applyNumberFormat="1" applyFont="1" applyBorder="1" applyAlignment="1">
      <alignment/>
    </xf>
    <xf numFmtId="0" fontId="6" fillId="0" borderId="11" xfId="0" applyFont="1" applyBorder="1" applyAlignment="1" applyProtection="1">
      <alignment horizontal="center" vertical="center" wrapText="1" readingOrder="1"/>
      <protection locked="0"/>
    </xf>
    <xf numFmtId="49" fontId="5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right" vertical="center"/>
    </xf>
    <xf numFmtId="4" fontId="6" fillId="0" borderId="11" xfId="0" applyNumberFormat="1" applyFont="1" applyFill="1" applyBorder="1" applyAlignment="1">
      <alignment horizontal="right" vertical="center"/>
    </xf>
    <xf numFmtId="186" fontId="6" fillId="0" borderId="11" xfId="0" applyNumberFormat="1" applyFont="1" applyBorder="1" applyAlignment="1">
      <alignment horizontal="right"/>
    </xf>
    <xf numFmtId="4" fontId="6" fillId="0" borderId="11" xfId="0" applyNumberFormat="1" applyFont="1" applyFill="1" applyBorder="1" applyAlignment="1">
      <alignment horizontal="right" vertical="center" wrapText="1"/>
    </xf>
    <xf numFmtId="0" fontId="6" fillId="0" borderId="13" xfId="0" applyFont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4" fontId="5" fillId="0" borderId="11" xfId="0" applyNumberFormat="1" applyFont="1" applyBorder="1" applyAlignment="1">
      <alignment horizontal="right" vertical="center"/>
    </xf>
    <xf numFmtId="4" fontId="6" fillId="0" borderId="11" xfId="0" applyNumberFormat="1" applyFont="1" applyBorder="1" applyAlignment="1">
      <alignment horizontal="right" vertical="center" wrapText="1"/>
    </xf>
    <xf numFmtId="4" fontId="6" fillId="0" borderId="11" xfId="0" applyNumberFormat="1" applyFont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right" vertical="center"/>
    </xf>
    <xf numFmtId="4" fontId="5" fillId="0" borderId="0" xfId="0" applyNumberFormat="1" applyFont="1" applyBorder="1" applyAlignment="1">
      <alignment horizontal="right" vertical="center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top"/>
    </xf>
    <xf numFmtId="0" fontId="6" fillId="0" borderId="11" xfId="0" applyFont="1" applyFill="1" applyBorder="1" applyAlignment="1">
      <alignment horizontal="left" vertical="top" wrapText="1"/>
    </xf>
    <xf numFmtId="49" fontId="5" fillId="0" borderId="11" xfId="0" applyNumberFormat="1" applyFont="1" applyBorder="1" applyAlignment="1" applyProtection="1">
      <alignment horizontal="left" vertical="top" wrapText="1"/>
      <protection/>
    </xf>
    <xf numFmtId="0" fontId="5" fillId="0" borderId="11" xfId="0" applyFont="1" applyFill="1" applyBorder="1" applyAlignment="1">
      <alignment vertical="top"/>
    </xf>
    <xf numFmtId="49" fontId="5" fillId="0" borderId="11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center" vertical="center" textRotation="90" wrapText="1"/>
    </xf>
    <xf numFmtId="49" fontId="6" fillId="0" borderId="14" xfId="0" applyNumberFormat="1" applyFont="1" applyFill="1" applyBorder="1" applyAlignment="1">
      <alignment horizontal="left" vertical="top"/>
    </xf>
    <xf numFmtId="49" fontId="6" fillId="0" borderId="12" xfId="0" applyNumberFormat="1" applyFont="1" applyFill="1" applyBorder="1" applyAlignment="1">
      <alignment horizontal="left" vertical="top"/>
    </xf>
    <xf numFmtId="0" fontId="6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left" vertical="top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15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8" fillId="0" borderId="0" xfId="0" applyFont="1" applyAlignment="1">
      <alignment horizontal="right"/>
    </xf>
    <xf numFmtId="0" fontId="6" fillId="0" borderId="18" xfId="0" applyFont="1" applyBorder="1" applyAlignment="1">
      <alignment horizontal="right"/>
    </xf>
    <xf numFmtId="0" fontId="10" fillId="0" borderId="0" xfId="0" applyFont="1" applyFill="1" applyAlignment="1">
      <alignment horizontal="center"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xl34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view="pageBreakPreview" zoomScale="50" zoomScaleNormal="39" zoomScaleSheetLayoutView="50" zoomScalePageLayoutView="50" workbookViewId="0" topLeftCell="A1">
      <selection activeCell="J3" sqref="J3"/>
    </sheetView>
  </sheetViews>
  <sheetFormatPr defaultColWidth="9.140625" defaultRowHeight="12.75"/>
  <cols>
    <col min="1" max="1" width="9.28125" style="0" customWidth="1"/>
    <col min="2" max="2" width="124.57421875" style="0" customWidth="1"/>
    <col min="3" max="3" width="16.7109375" style="0" customWidth="1"/>
    <col min="4" max="4" width="24.57421875" style="0" customWidth="1"/>
    <col min="5" max="5" width="10.57421875" style="0" hidden="1" customWidth="1"/>
    <col min="6" max="6" width="29.7109375" style="0" customWidth="1"/>
    <col min="7" max="7" width="29.28125" style="0" customWidth="1"/>
    <col min="8" max="8" width="28.140625" style="0" customWidth="1"/>
    <col min="9" max="9" width="29.8515625" style="0" customWidth="1"/>
    <col min="10" max="10" width="27.57421875" style="0" customWidth="1"/>
    <col min="11" max="11" width="24.57421875" style="0" customWidth="1"/>
    <col min="12" max="13" width="25.7109375" style="0" customWidth="1"/>
    <col min="14" max="14" width="26.7109375" style="0" customWidth="1"/>
    <col min="15" max="15" width="23.28125" style="0" customWidth="1"/>
    <col min="16" max="16" width="27.7109375" style="0" customWidth="1"/>
    <col min="17" max="17" width="26.421875" style="0" customWidth="1"/>
    <col min="18" max="18" width="0.2890625" style="0" customWidth="1"/>
  </cols>
  <sheetData>
    <row r="1" spans="1:17" ht="50.2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82" t="s">
        <v>44</v>
      </c>
      <c r="O1" s="82"/>
      <c r="P1" s="82"/>
      <c r="Q1" s="82"/>
    </row>
    <row r="2" spans="1:17" ht="30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82" t="s">
        <v>25</v>
      </c>
      <c r="O2" s="82"/>
      <c r="P2" s="82"/>
      <c r="Q2" s="82"/>
    </row>
    <row r="3" spans="1:17" ht="30.75">
      <c r="A3" s="19"/>
      <c r="B3" s="22"/>
      <c r="C3" s="20"/>
      <c r="D3" s="20"/>
      <c r="E3" s="20"/>
      <c r="F3" s="20"/>
      <c r="G3" s="19"/>
      <c r="H3" s="19"/>
      <c r="I3" s="19"/>
      <c r="J3" s="19"/>
      <c r="K3" s="19"/>
      <c r="L3" s="19"/>
      <c r="M3" s="19"/>
      <c r="N3" s="82" t="s">
        <v>24</v>
      </c>
      <c r="O3" s="82"/>
      <c r="P3" s="82"/>
      <c r="Q3" s="82"/>
    </row>
    <row r="4" spans="1:17" ht="30.7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82" t="s">
        <v>72</v>
      </c>
      <c r="O4" s="82"/>
      <c r="P4" s="82"/>
      <c r="Q4" s="82"/>
    </row>
    <row r="5" spans="1:17" ht="134.25" customHeight="1">
      <c r="A5" s="84" t="s">
        <v>67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</row>
    <row r="6" spans="1:17" ht="48.75" customHeight="1">
      <c r="A6" s="71"/>
      <c r="B6" s="71"/>
      <c r="C6" s="71"/>
      <c r="D6" s="71"/>
      <c r="E6" s="71"/>
      <c r="F6" s="71"/>
      <c r="G6" s="71"/>
      <c r="H6" s="71"/>
      <c r="I6" s="71"/>
      <c r="J6" s="19"/>
      <c r="K6" s="19"/>
      <c r="L6" s="19"/>
      <c r="M6" s="19"/>
      <c r="N6" s="19"/>
      <c r="O6" s="19"/>
      <c r="P6" s="19"/>
      <c r="Q6" s="19"/>
    </row>
    <row r="7" spans="1:17" ht="45" customHeight="1">
      <c r="A7" s="1"/>
      <c r="B7" s="16" t="s">
        <v>5</v>
      </c>
      <c r="C7" s="1"/>
      <c r="D7" s="1"/>
      <c r="E7" s="1"/>
      <c r="F7" s="1"/>
      <c r="G7" s="1"/>
      <c r="H7" s="1"/>
      <c r="I7" s="1"/>
      <c r="J7" s="19"/>
      <c r="K7" s="19"/>
      <c r="L7" s="19"/>
      <c r="M7" s="19"/>
      <c r="N7" s="19"/>
      <c r="O7" s="19"/>
      <c r="P7" s="83" t="s">
        <v>58</v>
      </c>
      <c r="Q7" s="83"/>
    </row>
    <row r="8" spans="1:17" ht="123" customHeight="1">
      <c r="A8" s="56" t="s">
        <v>1</v>
      </c>
      <c r="B8" s="56" t="s">
        <v>16</v>
      </c>
      <c r="C8" s="68" t="s">
        <v>2</v>
      </c>
      <c r="D8" s="69"/>
      <c r="E8" s="70"/>
      <c r="F8" s="62" t="s">
        <v>69</v>
      </c>
      <c r="G8" s="68" t="s">
        <v>4</v>
      </c>
      <c r="H8" s="69"/>
      <c r="I8" s="70"/>
      <c r="J8" s="62" t="s">
        <v>70</v>
      </c>
      <c r="K8" s="68" t="s">
        <v>4</v>
      </c>
      <c r="L8" s="69"/>
      <c r="M8" s="70"/>
      <c r="N8" s="62" t="s">
        <v>71</v>
      </c>
      <c r="O8" s="68" t="s">
        <v>4</v>
      </c>
      <c r="P8" s="69"/>
      <c r="Q8" s="70"/>
    </row>
    <row r="9" spans="1:17" ht="177" customHeight="1">
      <c r="A9" s="57"/>
      <c r="B9" s="57"/>
      <c r="C9" s="24" t="s">
        <v>23</v>
      </c>
      <c r="D9" s="77" t="s">
        <v>3</v>
      </c>
      <c r="E9" s="78"/>
      <c r="F9" s="63"/>
      <c r="G9" s="24" t="s">
        <v>8</v>
      </c>
      <c r="H9" s="24" t="s">
        <v>9</v>
      </c>
      <c r="I9" s="24" t="s">
        <v>10</v>
      </c>
      <c r="J9" s="63"/>
      <c r="K9" s="24" t="s">
        <v>8</v>
      </c>
      <c r="L9" s="24" t="s">
        <v>9</v>
      </c>
      <c r="M9" s="24" t="s">
        <v>10</v>
      </c>
      <c r="N9" s="63"/>
      <c r="O9" s="24" t="s">
        <v>8</v>
      </c>
      <c r="P9" s="24" t="s">
        <v>9</v>
      </c>
      <c r="Q9" s="24" t="s">
        <v>10</v>
      </c>
    </row>
    <row r="10" spans="1:17" ht="36.75" customHeight="1">
      <c r="A10" s="28" t="s">
        <v>11</v>
      </c>
      <c r="B10" s="3" t="s">
        <v>36</v>
      </c>
      <c r="C10" s="4" t="s">
        <v>38</v>
      </c>
      <c r="D10" s="58" t="s">
        <v>61</v>
      </c>
      <c r="E10" s="59"/>
      <c r="F10" s="37">
        <f>G10+H10+I10</f>
        <v>1647400</v>
      </c>
      <c r="G10" s="43">
        <f>G11</f>
        <v>0</v>
      </c>
      <c r="H10" s="43">
        <f>H11</f>
        <v>0</v>
      </c>
      <c r="I10" s="43">
        <f>I11</f>
        <v>1647400</v>
      </c>
      <c r="J10" s="37">
        <f>K10+L10+M10</f>
        <v>0</v>
      </c>
      <c r="K10" s="43">
        <f>K11</f>
        <v>0</v>
      </c>
      <c r="L10" s="43">
        <f>L11</f>
        <v>0</v>
      </c>
      <c r="M10" s="43">
        <f>M11</f>
        <v>0</v>
      </c>
      <c r="N10" s="37">
        <f>O10+P10+Q10</f>
        <v>0</v>
      </c>
      <c r="O10" s="43">
        <f>O11</f>
        <v>0</v>
      </c>
      <c r="P10" s="43">
        <f>P11</f>
        <v>0</v>
      </c>
      <c r="Q10" s="43">
        <f>Q11</f>
        <v>0</v>
      </c>
    </row>
    <row r="11" spans="1:17" ht="36.75" customHeight="1">
      <c r="A11" s="28" t="s">
        <v>20</v>
      </c>
      <c r="B11" s="25" t="s">
        <v>37</v>
      </c>
      <c r="C11" s="4" t="s">
        <v>38</v>
      </c>
      <c r="D11" s="75" t="s">
        <v>39</v>
      </c>
      <c r="E11" s="76"/>
      <c r="F11" s="38">
        <f>I11</f>
        <v>1647400</v>
      </c>
      <c r="G11" s="44">
        <v>0</v>
      </c>
      <c r="H11" s="44">
        <v>0</v>
      </c>
      <c r="I11" s="38">
        <v>1647400</v>
      </c>
      <c r="J11" s="38">
        <f>M11</f>
        <v>0</v>
      </c>
      <c r="K11" s="44">
        <v>0</v>
      </c>
      <c r="L11" s="44">
        <v>0</v>
      </c>
      <c r="M11" s="38">
        <v>0</v>
      </c>
      <c r="N11" s="38">
        <f>Q11</f>
        <v>0</v>
      </c>
      <c r="O11" s="44">
        <v>0</v>
      </c>
      <c r="P11" s="44">
        <v>0</v>
      </c>
      <c r="Q11" s="38">
        <v>0</v>
      </c>
    </row>
    <row r="12" spans="1:17" ht="52.5" customHeight="1">
      <c r="A12" s="28" t="s">
        <v>12</v>
      </c>
      <c r="B12" s="3" t="s">
        <v>17</v>
      </c>
      <c r="C12" s="4" t="s">
        <v>18</v>
      </c>
      <c r="D12" s="58" t="s">
        <v>61</v>
      </c>
      <c r="E12" s="59"/>
      <c r="F12" s="37">
        <f>G12+H12+I12</f>
        <v>2605400</v>
      </c>
      <c r="G12" s="43">
        <f>G13</f>
        <v>0</v>
      </c>
      <c r="H12" s="43">
        <f>H13</f>
        <v>0</v>
      </c>
      <c r="I12" s="43">
        <f>I13</f>
        <v>2605400</v>
      </c>
      <c r="J12" s="37">
        <f>K12+L12+M12</f>
        <v>2605400</v>
      </c>
      <c r="K12" s="43">
        <f>K13</f>
        <v>0</v>
      </c>
      <c r="L12" s="43">
        <f>L13</f>
        <v>0</v>
      </c>
      <c r="M12" s="43">
        <f>M13</f>
        <v>2605400</v>
      </c>
      <c r="N12" s="37">
        <f>O12+P12+Q12</f>
        <v>2605400</v>
      </c>
      <c r="O12" s="43">
        <f>O13</f>
        <v>0</v>
      </c>
      <c r="P12" s="43">
        <f>P13</f>
        <v>0</v>
      </c>
      <c r="Q12" s="43">
        <f>Q13</f>
        <v>2605400</v>
      </c>
    </row>
    <row r="13" spans="1:17" ht="117.75" customHeight="1">
      <c r="A13" s="28" t="s">
        <v>21</v>
      </c>
      <c r="B13" s="21" t="s">
        <v>41</v>
      </c>
      <c r="C13" s="4" t="s">
        <v>18</v>
      </c>
      <c r="D13" s="58" t="s">
        <v>26</v>
      </c>
      <c r="E13" s="59"/>
      <c r="F13" s="38">
        <f>I13</f>
        <v>2605400</v>
      </c>
      <c r="G13" s="44">
        <v>0</v>
      </c>
      <c r="H13" s="44">
        <v>0</v>
      </c>
      <c r="I13" s="38">
        <v>2605400</v>
      </c>
      <c r="J13" s="38">
        <f>M13</f>
        <v>2605400</v>
      </c>
      <c r="K13" s="44">
        <v>0</v>
      </c>
      <c r="L13" s="44">
        <v>0</v>
      </c>
      <c r="M13" s="38">
        <v>2605400</v>
      </c>
      <c r="N13" s="38">
        <f>Q13</f>
        <v>2605400</v>
      </c>
      <c r="O13" s="44">
        <v>0</v>
      </c>
      <c r="P13" s="44">
        <v>0</v>
      </c>
      <c r="Q13" s="38">
        <v>2605400</v>
      </c>
    </row>
    <row r="14" spans="1:17" ht="36" customHeight="1">
      <c r="A14" s="28" t="s">
        <v>19</v>
      </c>
      <c r="B14" s="5" t="s">
        <v>15</v>
      </c>
      <c r="C14" s="4" t="s">
        <v>0</v>
      </c>
      <c r="D14" s="58" t="s">
        <v>61</v>
      </c>
      <c r="E14" s="59"/>
      <c r="F14" s="37">
        <f>G14+H14+I14</f>
        <v>562000</v>
      </c>
      <c r="G14" s="43">
        <f>G15</f>
        <v>0</v>
      </c>
      <c r="H14" s="43">
        <f>H15</f>
        <v>0</v>
      </c>
      <c r="I14" s="43">
        <f>I15</f>
        <v>562000</v>
      </c>
      <c r="J14" s="37">
        <f>K14+L14+M14</f>
        <v>0</v>
      </c>
      <c r="K14" s="43">
        <f>K15</f>
        <v>0</v>
      </c>
      <c r="L14" s="43">
        <f>L15</f>
        <v>0</v>
      </c>
      <c r="M14" s="43">
        <f>M15</f>
        <v>0</v>
      </c>
      <c r="N14" s="37">
        <f>O14+P14+Q14</f>
        <v>0</v>
      </c>
      <c r="O14" s="43">
        <f>O15</f>
        <v>0</v>
      </c>
      <c r="P14" s="43">
        <f>P15</f>
        <v>0</v>
      </c>
      <c r="Q14" s="43">
        <f>Q15</f>
        <v>0</v>
      </c>
    </row>
    <row r="15" spans="1:17" ht="85.5" customHeight="1">
      <c r="A15" s="28" t="s">
        <v>22</v>
      </c>
      <c r="B15" s="21" t="s">
        <v>32</v>
      </c>
      <c r="C15" s="4" t="s">
        <v>0</v>
      </c>
      <c r="D15" s="58" t="s">
        <v>31</v>
      </c>
      <c r="E15" s="59"/>
      <c r="F15" s="38">
        <f>I15</f>
        <v>562000</v>
      </c>
      <c r="G15" s="45">
        <v>0</v>
      </c>
      <c r="H15" s="45">
        <v>0</v>
      </c>
      <c r="I15" s="45">
        <v>562000</v>
      </c>
      <c r="J15" s="38">
        <f>M15</f>
        <v>0</v>
      </c>
      <c r="K15" s="44">
        <v>0</v>
      </c>
      <c r="L15" s="44">
        <v>0</v>
      </c>
      <c r="M15" s="38">
        <v>0</v>
      </c>
      <c r="N15" s="38">
        <f>Q15</f>
        <v>0</v>
      </c>
      <c r="O15" s="44">
        <v>0</v>
      </c>
      <c r="P15" s="44">
        <v>0</v>
      </c>
      <c r="Q15" s="38">
        <v>0</v>
      </c>
    </row>
    <row r="16" spans="1:17" ht="42.75" customHeight="1">
      <c r="A16" s="41" t="s">
        <v>42</v>
      </c>
      <c r="B16" s="42" t="s">
        <v>27</v>
      </c>
      <c r="C16" s="4" t="s">
        <v>28</v>
      </c>
      <c r="D16" s="58" t="s">
        <v>61</v>
      </c>
      <c r="E16" s="59"/>
      <c r="F16" s="37">
        <f aca="true" t="shared" si="0" ref="F16:F21">G16+H16+I16</f>
        <v>5608800</v>
      </c>
      <c r="G16" s="43">
        <f>G17+G20</f>
        <v>0</v>
      </c>
      <c r="H16" s="43">
        <f>H17+H20</f>
        <v>2590000</v>
      </c>
      <c r="I16" s="43">
        <f>I17+I20</f>
        <v>3018800</v>
      </c>
      <c r="J16" s="37">
        <f>K16+L16+M16</f>
        <v>2960000</v>
      </c>
      <c r="K16" s="43">
        <f>K17+K20</f>
        <v>0</v>
      </c>
      <c r="L16" s="43">
        <f>L17+L20</f>
        <v>2960000</v>
      </c>
      <c r="M16" s="43">
        <f>M17+M20</f>
        <v>0</v>
      </c>
      <c r="N16" s="37">
        <f>O16+P16+Q16</f>
        <v>2960000</v>
      </c>
      <c r="O16" s="43">
        <f>O17+O20</f>
        <v>0</v>
      </c>
      <c r="P16" s="43">
        <f>P17+P20</f>
        <v>2960000</v>
      </c>
      <c r="Q16" s="43">
        <f>Q17+Q20</f>
        <v>0</v>
      </c>
    </row>
    <row r="17" spans="1:17" ht="62.25" customHeight="1">
      <c r="A17" s="79" t="s">
        <v>30</v>
      </c>
      <c r="B17" s="72" t="s">
        <v>33</v>
      </c>
      <c r="C17" s="4" t="s">
        <v>28</v>
      </c>
      <c r="D17" s="58" t="s">
        <v>61</v>
      </c>
      <c r="E17" s="59"/>
      <c r="F17" s="38">
        <f t="shared" si="0"/>
        <v>5064900</v>
      </c>
      <c r="G17" s="45">
        <f>G18+G19</f>
        <v>0</v>
      </c>
      <c r="H17" s="45">
        <f>H18+H19</f>
        <v>2590000</v>
      </c>
      <c r="I17" s="45">
        <f>I18+I19</f>
        <v>2474900</v>
      </c>
      <c r="J17" s="38">
        <f>K17+L17+M17</f>
        <v>2960000</v>
      </c>
      <c r="K17" s="45">
        <f>K18+K19</f>
        <v>0</v>
      </c>
      <c r="L17" s="45">
        <f>L18+L19</f>
        <v>2960000</v>
      </c>
      <c r="M17" s="45">
        <f>M18+M19</f>
        <v>0</v>
      </c>
      <c r="N17" s="38">
        <f>O17+P17+Q17</f>
        <v>2960000</v>
      </c>
      <c r="O17" s="45">
        <f>O18+O19</f>
        <v>0</v>
      </c>
      <c r="P17" s="45">
        <f>P18+P19</f>
        <v>2960000</v>
      </c>
      <c r="Q17" s="45">
        <f>Q18+Q19</f>
        <v>0</v>
      </c>
    </row>
    <row r="18" spans="1:17" ht="33" customHeight="1">
      <c r="A18" s="80"/>
      <c r="B18" s="73"/>
      <c r="C18" s="4" t="s">
        <v>28</v>
      </c>
      <c r="D18" s="48" t="s">
        <v>43</v>
      </c>
      <c r="E18" s="49"/>
      <c r="F18" s="38">
        <f t="shared" si="0"/>
        <v>2590000</v>
      </c>
      <c r="G18" s="45">
        <v>0</v>
      </c>
      <c r="H18" s="45">
        <v>2590000</v>
      </c>
      <c r="I18" s="45">
        <v>0</v>
      </c>
      <c r="J18" s="38">
        <f>K18+L18+M18</f>
        <v>2960000</v>
      </c>
      <c r="K18" s="45">
        <v>0</v>
      </c>
      <c r="L18" s="45">
        <v>2960000</v>
      </c>
      <c r="M18" s="45">
        <v>0</v>
      </c>
      <c r="N18" s="38">
        <f>O18+P18+Q18</f>
        <v>2960000</v>
      </c>
      <c r="O18" s="45">
        <v>0</v>
      </c>
      <c r="P18" s="45">
        <v>2960000</v>
      </c>
      <c r="Q18" s="45">
        <v>0</v>
      </c>
    </row>
    <row r="19" spans="1:17" ht="36" customHeight="1">
      <c r="A19" s="81"/>
      <c r="B19" s="74"/>
      <c r="C19" s="4" t="s">
        <v>28</v>
      </c>
      <c r="D19" s="58" t="s">
        <v>34</v>
      </c>
      <c r="E19" s="59"/>
      <c r="F19" s="38">
        <f t="shared" si="0"/>
        <v>2474900</v>
      </c>
      <c r="G19" s="45">
        <v>0</v>
      </c>
      <c r="H19" s="45">
        <v>0</v>
      </c>
      <c r="I19" s="38">
        <v>2474900</v>
      </c>
      <c r="J19" s="38">
        <f>M19</f>
        <v>0</v>
      </c>
      <c r="K19" s="44">
        <v>0</v>
      </c>
      <c r="L19" s="44">
        <v>0</v>
      </c>
      <c r="M19" s="38">
        <v>0</v>
      </c>
      <c r="N19" s="38">
        <f>Q19</f>
        <v>0</v>
      </c>
      <c r="O19" s="44">
        <v>0</v>
      </c>
      <c r="P19" s="44">
        <v>0</v>
      </c>
      <c r="Q19" s="38">
        <v>0</v>
      </c>
    </row>
    <row r="20" spans="1:17" ht="62.25" customHeight="1">
      <c r="A20" s="50" t="s">
        <v>66</v>
      </c>
      <c r="B20" s="21" t="s">
        <v>65</v>
      </c>
      <c r="C20" s="4" t="s">
        <v>28</v>
      </c>
      <c r="D20" s="58" t="s">
        <v>64</v>
      </c>
      <c r="E20" s="59"/>
      <c r="F20" s="38">
        <f t="shared" si="0"/>
        <v>543900</v>
      </c>
      <c r="G20" s="45">
        <v>0</v>
      </c>
      <c r="H20" s="45">
        <v>0</v>
      </c>
      <c r="I20" s="38">
        <v>543900</v>
      </c>
      <c r="J20" s="38">
        <f>M20</f>
        <v>0</v>
      </c>
      <c r="K20" s="44">
        <v>0</v>
      </c>
      <c r="L20" s="44">
        <v>0</v>
      </c>
      <c r="M20" s="38">
        <v>0</v>
      </c>
      <c r="N20" s="38">
        <f>Q20</f>
        <v>0</v>
      </c>
      <c r="O20" s="44">
        <v>0</v>
      </c>
      <c r="P20" s="44">
        <v>0</v>
      </c>
      <c r="Q20" s="38">
        <v>0</v>
      </c>
    </row>
    <row r="21" spans="1:17" ht="40.5" customHeight="1">
      <c r="A21" s="17"/>
      <c r="B21" s="6" t="s">
        <v>6</v>
      </c>
      <c r="C21" s="7"/>
      <c r="D21" s="60"/>
      <c r="E21" s="61"/>
      <c r="F21" s="37">
        <f t="shared" si="0"/>
        <v>10423600</v>
      </c>
      <c r="G21" s="43">
        <f>G10+G12+G14+G16</f>
        <v>0</v>
      </c>
      <c r="H21" s="43">
        <f>H10+H12+H14+H16</f>
        <v>2590000</v>
      </c>
      <c r="I21" s="43">
        <f>I10+I12+I14+I16</f>
        <v>7833600</v>
      </c>
      <c r="J21" s="37">
        <f>K21+L21+M21</f>
        <v>5565400</v>
      </c>
      <c r="K21" s="43">
        <f>K10+K12+K14+K16</f>
        <v>0</v>
      </c>
      <c r="L21" s="43">
        <f>L10+L12+L14+L16</f>
        <v>2960000</v>
      </c>
      <c r="M21" s="43">
        <f>M10+M12+M14+M16</f>
        <v>2605400</v>
      </c>
      <c r="N21" s="37">
        <f>O21+P21+Q21</f>
        <v>5565400</v>
      </c>
      <c r="O21" s="43">
        <f>O10+O12+O14+O16</f>
        <v>0</v>
      </c>
      <c r="P21" s="43">
        <f>P10+P12+P14+P16</f>
        <v>2960000</v>
      </c>
      <c r="Q21" s="43">
        <f>Q10+Q12+Q14+Q16</f>
        <v>2605400</v>
      </c>
    </row>
    <row r="22" spans="1:17" ht="27">
      <c r="A22" s="18"/>
      <c r="B22" s="8"/>
      <c r="C22" s="9"/>
      <c r="D22" s="9"/>
      <c r="E22" s="9"/>
      <c r="F22" s="46"/>
      <c r="G22" s="47"/>
      <c r="H22" s="47"/>
      <c r="I22" s="47"/>
      <c r="J22" s="46"/>
      <c r="K22" s="47"/>
      <c r="L22" s="47"/>
      <c r="M22" s="47"/>
      <c r="N22" s="46"/>
      <c r="O22" s="47"/>
      <c r="P22" s="47"/>
      <c r="Q22" s="47"/>
    </row>
    <row r="23" spans="1:17" ht="27">
      <c r="A23" s="18"/>
      <c r="B23" s="8"/>
      <c r="C23" s="9"/>
      <c r="D23" s="9"/>
      <c r="E23" s="9"/>
      <c r="F23" s="26"/>
      <c r="G23" s="11"/>
      <c r="H23" s="11"/>
      <c r="I23" s="12"/>
      <c r="J23" s="26"/>
      <c r="K23" s="11"/>
      <c r="L23" s="11"/>
      <c r="M23" s="11"/>
      <c r="N23" s="26"/>
      <c r="O23" s="11"/>
      <c r="P23" s="11"/>
      <c r="Q23" s="11"/>
    </row>
    <row r="24" spans="1:17" ht="27">
      <c r="A24" s="18"/>
      <c r="B24" s="8"/>
      <c r="C24" s="9"/>
      <c r="D24" s="9"/>
      <c r="E24" s="9"/>
      <c r="F24" s="10"/>
      <c r="G24" s="11"/>
      <c r="H24" s="11"/>
      <c r="I24" s="11"/>
      <c r="J24" s="10"/>
      <c r="K24" s="11"/>
      <c r="L24" s="11"/>
      <c r="M24" s="11"/>
      <c r="N24" s="10"/>
      <c r="O24" s="11"/>
      <c r="P24" s="11"/>
      <c r="Q24" s="12"/>
    </row>
    <row r="25" spans="1:17" ht="27">
      <c r="A25" s="14"/>
      <c r="B25" s="13" t="s">
        <v>13</v>
      </c>
      <c r="C25" s="14"/>
      <c r="D25" s="14"/>
      <c r="E25" s="14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4"/>
    </row>
    <row r="26" spans="1:17" ht="87.75" customHeight="1">
      <c r="A26" s="2" t="s">
        <v>1</v>
      </c>
      <c r="B26" s="66" t="s">
        <v>59</v>
      </c>
      <c r="C26" s="66"/>
      <c r="D26" s="23" t="s">
        <v>3</v>
      </c>
      <c r="E26" s="23"/>
      <c r="F26" s="33" t="s">
        <v>56</v>
      </c>
      <c r="G26" s="36" t="s">
        <v>35</v>
      </c>
      <c r="H26" s="36" t="s">
        <v>45</v>
      </c>
      <c r="I26" s="36" t="s">
        <v>68</v>
      </c>
      <c r="J26" s="31"/>
      <c r="K26" s="31"/>
      <c r="L26" s="31"/>
      <c r="M26" s="31"/>
      <c r="N26" s="15"/>
      <c r="O26" s="15"/>
      <c r="P26" s="15"/>
      <c r="Q26" s="14"/>
    </row>
    <row r="27" spans="1:17" ht="91.5" customHeight="1">
      <c r="A27" s="27" t="s">
        <v>11</v>
      </c>
      <c r="B27" s="52" t="s">
        <v>47</v>
      </c>
      <c r="C27" s="52"/>
      <c r="D27" s="54" t="s">
        <v>46</v>
      </c>
      <c r="E27" s="54"/>
      <c r="F27" s="34" t="s">
        <v>62</v>
      </c>
      <c r="G27" s="37">
        <f>G28+G29</f>
        <v>5626900</v>
      </c>
      <c r="H27" s="37">
        <f>H28+H29</f>
        <v>2960000</v>
      </c>
      <c r="I27" s="37">
        <f>I28+I29</f>
        <v>2960000</v>
      </c>
      <c r="J27" s="32"/>
      <c r="K27" s="32"/>
      <c r="L27" s="32"/>
      <c r="M27" s="32"/>
      <c r="N27" s="15"/>
      <c r="O27" s="15"/>
      <c r="P27" s="15"/>
      <c r="Q27" s="14"/>
    </row>
    <row r="28" spans="1:17" ht="44.25" customHeight="1">
      <c r="A28" s="27" t="s">
        <v>20</v>
      </c>
      <c r="B28" s="67" t="s">
        <v>14</v>
      </c>
      <c r="C28" s="67"/>
      <c r="D28" s="55" t="s">
        <v>48</v>
      </c>
      <c r="E28" s="55"/>
      <c r="F28" s="35" t="s">
        <v>0</v>
      </c>
      <c r="G28" s="38">
        <f>F15</f>
        <v>562000</v>
      </c>
      <c r="H28" s="38">
        <f>J15</f>
        <v>0</v>
      </c>
      <c r="I28" s="39">
        <v>0</v>
      </c>
      <c r="J28" s="32"/>
      <c r="K28" s="32"/>
      <c r="L28" s="32"/>
      <c r="M28" s="32"/>
      <c r="N28" s="15"/>
      <c r="O28" s="15"/>
      <c r="P28" s="15"/>
      <c r="Q28" s="14"/>
    </row>
    <row r="29" spans="1:17" ht="39" customHeight="1">
      <c r="A29" s="27" t="s">
        <v>55</v>
      </c>
      <c r="B29" s="67" t="s">
        <v>29</v>
      </c>
      <c r="C29" s="67"/>
      <c r="D29" s="55" t="s">
        <v>48</v>
      </c>
      <c r="E29" s="55"/>
      <c r="F29" s="35" t="s">
        <v>28</v>
      </c>
      <c r="G29" s="38">
        <f>F17</f>
        <v>5064900</v>
      </c>
      <c r="H29" s="38">
        <f>J17</f>
        <v>2960000</v>
      </c>
      <c r="I29" s="39">
        <f>N17</f>
        <v>2960000</v>
      </c>
      <c r="J29" s="32"/>
      <c r="K29" s="32"/>
      <c r="L29" s="32"/>
      <c r="M29" s="32"/>
      <c r="N29" s="15"/>
      <c r="O29" s="15"/>
      <c r="P29" s="15"/>
      <c r="Q29" s="14"/>
    </row>
    <row r="30" spans="1:17" ht="75" customHeight="1">
      <c r="A30" s="27" t="s">
        <v>12</v>
      </c>
      <c r="B30" s="52" t="s">
        <v>50</v>
      </c>
      <c r="C30" s="52"/>
      <c r="D30" s="54" t="s">
        <v>49</v>
      </c>
      <c r="E30" s="54"/>
      <c r="F30" s="34" t="s">
        <v>62</v>
      </c>
      <c r="G30" s="37">
        <f>SUM(G31)</f>
        <v>1647400</v>
      </c>
      <c r="H30" s="37">
        <f>SUM(H31)</f>
        <v>0</v>
      </c>
      <c r="I30" s="37">
        <f>SUM(I31)</f>
        <v>0</v>
      </c>
      <c r="J30" s="32"/>
      <c r="K30" s="32"/>
      <c r="L30" s="32"/>
      <c r="M30" s="32"/>
      <c r="N30" s="15"/>
      <c r="O30" s="15"/>
      <c r="P30" s="15"/>
      <c r="Q30" s="14"/>
    </row>
    <row r="31" spans="1:17" ht="36.75" customHeight="1">
      <c r="A31" s="27" t="s">
        <v>21</v>
      </c>
      <c r="B31" s="51" t="s">
        <v>40</v>
      </c>
      <c r="C31" s="51"/>
      <c r="D31" s="55" t="s">
        <v>51</v>
      </c>
      <c r="E31" s="55"/>
      <c r="F31" s="29" t="s">
        <v>38</v>
      </c>
      <c r="G31" s="40">
        <f>F11</f>
        <v>1647400</v>
      </c>
      <c r="H31" s="40">
        <v>0</v>
      </c>
      <c r="I31" s="39">
        <v>0</v>
      </c>
      <c r="J31" s="32"/>
      <c r="K31" s="32"/>
      <c r="L31" s="32"/>
      <c r="M31" s="32"/>
      <c r="N31" s="15"/>
      <c r="O31" s="15"/>
      <c r="P31" s="15"/>
      <c r="Q31" s="14"/>
    </row>
    <row r="32" spans="1:17" ht="69" customHeight="1">
      <c r="A32" s="27" t="s">
        <v>19</v>
      </c>
      <c r="B32" s="52" t="s">
        <v>53</v>
      </c>
      <c r="C32" s="52"/>
      <c r="D32" s="54" t="s">
        <v>52</v>
      </c>
      <c r="E32" s="54"/>
      <c r="F32" s="34" t="s">
        <v>62</v>
      </c>
      <c r="G32" s="37">
        <f>G33+G34</f>
        <v>3149300</v>
      </c>
      <c r="H32" s="37">
        <f>H33+H34</f>
        <v>2605400</v>
      </c>
      <c r="I32" s="37">
        <f>I33+I34</f>
        <v>2605400</v>
      </c>
      <c r="J32" s="32"/>
      <c r="K32" s="32"/>
      <c r="L32" s="32"/>
      <c r="M32" s="32"/>
      <c r="N32" s="15"/>
      <c r="O32" s="15"/>
      <c r="P32" s="15"/>
      <c r="Q32" s="14"/>
    </row>
    <row r="33" spans="1:17" ht="36.75" customHeight="1">
      <c r="A33" s="27" t="s">
        <v>57</v>
      </c>
      <c r="B33" s="67" t="s">
        <v>60</v>
      </c>
      <c r="C33" s="67"/>
      <c r="D33" s="55" t="s">
        <v>54</v>
      </c>
      <c r="E33" s="55"/>
      <c r="F33" s="35" t="s">
        <v>18</v>
      </c>
      <c r="G33" s="38">
        <v>2605400</v>
      </c>
      <c r="H33" s="38">
        <v>2605400</v>
      </c>
      <c r="I33" s="38">
        <v>2605400</v>
      </c>
      <c r="J33" s="32"/>
      <c r="K33" s="32"/>
      <c r="L33" s="32"/>
      <c r="M33" s="32"/>
      <c r="N33" s="15"/>
      <c r="O33" s="15"/>
      <c r="P33" s="15"/>
      <c r="Q33" s="14"/>
    </row>
    <row r="34" spans="1:17" ht="34.5" customHeight="1">
      <c r="A34" s="27" t="s">
        <v>63</v>
      </c>
      <c r="B34" s="64" t="s">
        <v>29</v>
      </c>
      <c r="C34" s="65"/>
      <c r="D34" s="55" t="s">
        <v>54</v>
      </c>
      <c r="E34" s="55"/>
      <c r="F34" s="35" t="s">
        <v>28</v>
      </c>
      <c r="G34" s="38">
        <f>F20</f>
        <v>543900</v>
      </c>
      <c r="H34" s="38">
        <f>J20</f>
        <v>0</v>
      </c>
      <c r="I34" s="39">
        <f>N20</f>
        <v>0</v>
      </c>
      <c r="J34" s="32"/>
      <c r="K34" s="32"/>
      <c r="L34" s="32"/>
      <c r="M34" s="32"/>
      <c r="N34" s="15"/>
      <c r="O34" s="15"/>
      <c r="P34" s="15"/>
      <c r="Q34" s="14"/>
    </row>
    <row r="35" spans="1:17" ht="31.5" customHeight="1">
      <c r="A35" s="27"/>
      <c r="B35" s="53" t="s">
        <v>7</v>
      </c>
      <c r="C35" s="53"/>
      <c r="D35" s="30"/>
      <c r="E35" s="30"/>
      <c r="F35" s="34"/>
      <c r="G35" s="37">
        <f>G27+G30+G32</f>
        <v>10423600</v>
      </c>
      <c r="H35" s="37">
        <f>H27+H30+H32</f>
        <v>5565400</v>
      </c>
      <c r="I35" s="37">
        <f>I27+I30+I32</f>
        <v>5565400</v>
      </c>
      <c r="J35" s="32"/>
      <c r="K35" s="32"/>
      <c r="L35" s="32"/>
      <c r="M35" s="32"/>
      <c r="N35" s="15"/>
      <c r="O35" s="15"/>
      <c r="P35" s="15"/>
      <c r="Q35" s="14"/>
    </row>
    <row r="36" spans="2:17" ht="27">
      <c r="B36" s="14"/>
      <c r="C36" s="14"/>
      <c r="D36" s="14"/>
      <c r="E36" s="14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4"/>
    </row>
  </sheetData>
  <sheetProtection/>
  <mergeCells count="48">
    <mergeCell ref="O8:Q8"/>
    <mergeCell ref="N8:N9"/>
    <mergeCell ref="G8:I8"/>
    <mergeCell ref="A17:A19"/>
    <mergeCell ref="N1:Q1"/>
    <mergeCell ref="N2:Q2"/>
    <mergeCell ref="N3:Q3"/>
    <mergeCell ref="N4:Q4"/>
    <mergeCell ref="P7:Q7"/>
    <mergeCell ref="A5:Q5"/>
    <mergeCell ref="K8:M8"/>
    <mergeCell ref="C8:E8"/>
    <mergeCell ref="A6:I6"/>
    <mergeCell ref="B17:B19"/>
    <mergeCell ref="D12:E12"/>
    <mergeCell ref="B8:B9"/>
    <mergeCell ref="D10:E10"/>
    <mergeCell ref="D11:E11"/>
    <mergeCell ref="F8:F9"/>
    <mergeCell ref="D9:E9"/>
    <mergeCell ref="D15:E15"/>
    <mergeCell ref="D16:E16"/>
    <mergeCell ref="J8:J9"/>
    <mergeCell ref="B34:C34"/>
    <mergeCell ref="B26:C26"/>
    <mergeCell ref="B27:C27"/>
    <mergeCell ref="B28:C28"/>
    <mergeCell ref="B29:C29"/>
    <mergeCell ref="D34:E34"/>
    <mergeCell ref="B33:C33"/>
    <mergeCell ref="A8:A9"/>
    <mergeCell ref="D33:E33"/>
    <mergeCell ref="B30:C30"/>
    <mergeCell ref="D17:E17"/>
    <mergeCell ref="D20:E20"/>
    <mergeCell ref="D19:E19"/>
    <mergeCell ref="D21:E21"/>
    <mergeCell ref="D29:E29"/>
    <mergeCell ref="D14:E14"/>
    <mergeCell ref="D13:E13"/>
    <mergeCell ref="B31:C31"/>
    <mergeCell ref="B32:C32"/>
    <mergeCell ref="B35:C35"/>
    <mergeCell ref="D27:E27"/>
    <mergeCell ref="D30:E30"/>
    <mergeCell ref="D32:E32"/>
    <mergeCell ref="D28:E28"/>
    <mergeCell ref="D31:E31"/>
  </mergeCells>
  <printOptions horizontalCentered="1"/>
  <pageMargins left="0.3937007874015748" right="0.3937007874015748" top="0.5905511811023623" bottom="0.3937007874015748" header="0.5118110236220472" footer="0.5118110236220472"/>
  <pageSetup firstPageNumber="98" useFirstPageNumber="1" fitToHeight="0" horizontalDpi="600" verticalDpi="600" orientation="landscape" paperSize="9" scale="27" r:id="rId1"/>
  <headerFooter alignWithMargins="0">
    <oddFooter>&amp;R&amp;P</oddFooter>
  </headerFooter>
  <rowBreaks count="1" manualBreakCount="1">
    <brk id="2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Пономарева Ирина Евгеньевна</cp:lastModifiedBy>
  <cp:lastPrinted>2020-11-13T04:27:00Z</cp:lastPrinted>
  <dcterms:created xsi:type="dcterms:W3CDTF">1996-10-08T23:32:33Z</dcterms:created>
  <dcterms:modified xsi:type="dcterms:W3CDTF">2020-12-17T08:42:58Z</dcterms:modified>
  <cp:category/>
  <cp:version/>
  <cp:contentType/>
  <cp:contentStatus/>
</cp:coreProperties>
</file>