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5" activeTab="0"/>
  </bookViews>
  <sheets>
    <sheet name="Лист1" sheetId="1" r:id="rId1"/>
  </sheets>
  <definedNames>
    <definedName name="_xlnm.Print_Area" localSheetId="0">'Лист1'!$A$1:$Q$30</definedName>
  </definedNames>
  <calcPr fullCalcOnLoad="1"/>
</workbook>
</file>

<file path=xl/sharedStrings.xml><?xml version="1.0" encoding="utf-8"?>
<sst xmlns="http://schemas.openxmlformats.org/spreadsheetml/2006/main" count="95" uniqueCount="65">
  <si>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</si>
  <si>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</si>
  <si>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</si>
  <si>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</si>
  <si>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</si>
  <si>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</si>
  <si>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</si>
  <si>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</si>
  <si>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</si>
  <si>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</si>
  <si>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</si>
  <si>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</si>
  <si>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</si>
  <si>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</si>
  <si>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</si>
  <si>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</si>
  <si>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</si>
  <si>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</si>
  <si>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</si>
  <si>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r>
      <t xml:space="preserve">Объем инвестиций на </t>
    </r>
    <r>
      <rPr>
        <b/>
        <sz val="16"/>
        <rFont val="Times New Roman"/>
        <family val="1"/>
      </rPr>
      <t>2021 год</t>
    </r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</si>
  <si>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</si>
  <si>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</si>
  <si>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r>
      <t xml:space="preserve">Объем инвестиций на </t>
    </r>
    <r>
      <rPr>
        <b/>
        <sz val="16"/>
        <rFont val="Times New Roman"/>
        <family val="1"/>
      </rPr>
      <t>2022 год</t>
    </r>
  </si>
  <si>
    <t>2021 год</t>
  </si>
  <si>
    <t>2022 год</t>
  </si>
  <si>
    <t>Приложение № 8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</si>
  <si>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</si>
  <si>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</si>
  <si>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</si>
  <si>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</si>
  <si>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</si>
  <si>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</si>
  <si>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</si>
  <si>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</si>
  <si>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</si>
  <si>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</si>
  <si>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</si>
  <si>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</si>
  <si>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</si>
  <si>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</si>
  <si>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</si>
  <si>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</si>
  <si>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</si>
  <si>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</si>
  <si>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</si>
  <si>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</si>
  <si>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</si>
  <si>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</si>
  <si>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ЗАТО г. Зеленогорска</t>
  </si>
  <si>
    <t>к решению Совета депутатоа</t>
  </si>
  <si>
    <t xml:space="preserve">Объем бюджетных инвестиций в форме капитальных вложений в объекты недвижимого имущества муниципальной собственности  на 2021 год и плановый период 2022-2023 годов    </t>
  </si>
  <si>
    <r>
      <t xml:space="preserve">Объем инвестиций на </t>
    </r>
    <r>
      <rPr>
        <b/>
        <sz val="16"/>
        <rFont val="Times New Roman"/>
        <family val="1"/>
      </rPr>
      <t>2023 год</t>
    </r>
  </si>
  <si>
    <t>Объекты жилищного хозяйства</t>
  </si>
  <si>
    <t>0501</t>
  </si>
  <si>
    <t>111F367483</t>
  </si>
  <si>
    <t>1.2.</t>
  </si>
  <si>
    <t xml:space="preserve">Обеспечение мероприятий по переселению граждан из аварийного жилищного фонда </t>
  </si>
  <si>
    <t>111F367484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</si>
  <si>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</si>
  <si>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Жилищное хозяйство</t>
  </si>
  <si>
    <t>1100000000</t>
  </si>
  <si>
    <t>1110000000</t>
  </si>
  <si>
    <t>2023 год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</si>
  <si>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</si>
  <si>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от 17.12.2020  № 25-105р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</si>
</sst>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186" fontId="11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top"/>
    </xf>
    <xf numFmtId="186" fontId="3" fillId="0" borderId="10" xfId="0" applyNumberFormat="1" applyFont="1" applyFill="1" applyBorder="1" applyAlignment="1">
      <alignment horizontal="center" wrapText="1"/>
    </xf>
    <xf numFmtId="0" fontId="9" fillId="0" borderId="10" xfId="53" applyFont="1" applyFill="1" applyBorder="1" applyAlignment="1">
      <alignment vertical="top" wrapText="1"/>
      <protection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="75" zoomScaleNormal="75" zoomScaleSheetLayoutView="75" zoomScalePageLayoutView="0" workbookViewId="0" topLeftCell="A1">
      <selection activeCell="H9" sqref="H9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21.57421875" style="0" customWidth="1"/>
    <col min="6" max="6" width="21.140625" style="0" customWidth="1"/>
    <col min="7" max="7" width="19.28125" style="0" customWidth="1"/>
    <col min="8" max="8" width="18.7109375" style="0" customWidth="1"/>
    <col min="9" max="9" width="20.28125" style="0" customWidth="1"/>
    <col min="10" max="10" width="20.00390625" style="0" customWidth="1"/>
    <col min="11" max="11" width="14.57421875" style="0" customWidth="1"/>
    <col min="12" max="12" width="19.7109375" style="0" customWidth="1"/>
    <col min="13" max="13" width="19.140625" style="0" customWidth="1"/>
    <col min="14" max="14" width="20.7109375" style="0" customWidth="1"/>
    <col min="15" max="15" width="15.28125" style="0" customWidth="1"/>
    <col min="16" max="16" width="19.421875" style="0" customWidth="1"/>
    <col min="17" max="17" width="20.7109375" style="0" customWidth="1"/>
  </cols>
  <sheetData>
    <row r="1" spans="14:17" s="13" customFormat="1" ht="30" customHeight="1">
      <c r="N1" s="47" t="s">
        <v>25</v>
      </c>
      <c r="O1" s="47"/>
      <c r="P1" s="47"/>
      <c r="Q1" s="47"/>
    </row>
    <row r="2" spans="14:17" s="13" customFormat="1" ht="20.25">
      <c r="N2" s="47" t="s">
        <v>49</v>
      </c>
      <c r="O2" s="47"/>
      <c r="P2" s="47"/>
      <c r="Q2" s="47"/>
    </row>
    <row r="3" spans="14:17" s="13" customFormat="1" ht="20.25">
      <c r="N3" s="47" t="s">
        <v>48</v>
      </c>
      <c r="O3" s="47"/>
      <c r="P3" s="47"/>
      <c r="Q3" s="47"/>
    </row>
    <row r="4" spans="2:17" s="13" customFormat="1" ht="20.25">
      <c r="B4" s="48"/>
      <c r="C4" s="48"/>
      <c r="D4" s="48"/>
      <c r="E4" s="48"/>
      <c r="F4" s="48"/>
      <c r="N4" s="47" t="s">
        <v>64</v>
      </c>
      <c r="O4" s="47"/>
      <c r="P4" s="47"/>
      <c r="Q4" s="47"/>
    </row>
    <row r="6" spans="1:17" ht="32.25" customHeight="1">
      <c r="A6" s="57" t="s">
        <v>50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35.25" customHeight="1">
      <c r="A7" s="6"/>
      <c r="B7" s="4" t="s">
        <v>5</v>
      </c>
      <c r="C7" s="6"/>
      <c r="D7" s="6"/>
      <c r="E7" s="6"/>
      <c r="F7" s="6"/>
      <c r="G7" s="6"/>
      <c r="H7" s="7"/>
      <c r="I7" s="7"/>
      <c r="P7" s="54" t="s">
        <v>33</v>
      </c>
      <c r="Q7" s="54"/>
    </row>
    <row r="8" spans="1:17" ht="51" customHeight="1">
      <c r="A8" s="55" t="s">
        <v>0</v>
      </c>
      <c r="B8" s="55" t="s">
        <v>16</v>
      </c>
      <c r="C8" s="51" t="s">
        <v>1</v>
      </c>
      <c r="D8" s="52"/>
      <c r="E8" s="53"/>
      <c r="F8" s="49" t="s">
        <v>19</v>
      </c>
      <c r="G8" s="51" t="s">
        <v>4</v>
      </c>
      <c r="H8" s="52"/>
      <c r="I8" s="53"/>
      <c r="J8" s="49" t="s">
        <v>22</v>
      </c>
      <c r="K8" s="51" t="s">
        <v>4</v>
      </c>
      <c r="L8" s="52"/>
      <c r="M8" s="53"/>
      <c r="N8" s="49" t="s">
        <v>51</v>
      </c>
      <c r="O8" s="51" t="s">
        <v>4</v>
      </c>
      <c r="P8" s="52"/>
      <c r="Q8" s="53"/>
    </row>
    <row r="9" spans="1:17" ht="117.75" customHeight="1">
      <c r="A9" s="56"/>
      <c r="B9" s="56"/>
      <c r="C9" s="1" t="s">
        <v>42</v>
      </c>
      <c r="D9" s="1" t="s">
        <v>2</v>
      </c>
      <c r="E9" s="1" t="s">
        <v>3</v>
      </c>
      <c r="F9" s="50"/>
      <c r="G9" s="5" t="s">
        <v>8</v>
      </c>
      <c r="H9" s="5" t="s">
        <v>9</v>
      </c>
      <c r="I9" s="5" t="s">
        <v>10</v>
      </c>
      <c r="J9" s="50"/>
      <c r="K9" s="5" t="s">
        <v>8</v>
      </c>
      <c r="L9" s="5" t="s">
        <v>9</v>
      </c>
      <c r="M9" s="5" t="s">
        <v>10</v>
      </c>
      <c r="N9" s="50"/>
      <c r="O9" s="5" t="s">
        <v>8</v>
      </c>
      <c r="P9" s="5" t="s">
        <v>9</v>
      </c>
      <c r="Q9" s="5" t="s">
        <v>10</v>
      </c>
    </row>
    <row r="10" spans="1:17" ht="30" customHeight="1">
      <c r="A10" s="17" t="s">
        <v>6</v>
      </c>
      <c r="B10" s="25" t="s">
        <v>52</v>
      </c>
      <c r="C10" s="35" t="s">
        <v>53</v>
      </c>
      <c r="D10" s="35" t="s">
        <v>43</v>
      </c>
      <c r="E10" s="35" t="s">
        <v>44</v>
      </c>
      <c r="F10" s="40">
        <f aca="true" t="shared" si="0" ref="F10:F17">G10+H10+I10</f>
        <v>0</v>
      </c>
      <c r="G10" s="2">
        <f>G11</f>
        <v>0</v>
      </c>
      <c r="H10" s="42">
        <f>H11</f>
        <v>0</v>
      </c>
      <c r="I10" s="42">
        <f>I11</f>
        <v>0</v>
      </c>
      <c r="J10" s="40">
        <f aca="true" t="shared" si="1" ref="J10:J17">K10+L10+M10</f>
        <v>0</v>
      </c>
      <c r="K10" s="2">
        <f>K11</f>
        <v>0</v>
      </c>
      <c r="L10" s="42">
        <f>L11</f>
        <v>0</v>
      </c>
      <c r="M10" s="42">
        <f>M11</f>
        <v>0</v>
      </c>
      <c r="N10" s="42">
        <f>O10+P10+Q10</f>
        <v>29941300</v>
      </c>
      <c r="O10" s="2">
        <f>O11</f>
        <v>0</v>
      </c>
      <c r="P10" s="42">
        <f>P11+P12</f>
        <v>29941300</v>
      </c>
      <c r="Q10" s="42">
        <f>Q11</f>
        <v>0</v>
      </c>
    </row>
    <row r="11" spans="1:17" ht="129" customHeight="1">
      <c r="A11" s="21" t="s">
        <v>17</v>
      </c>
      <c r="B11" s="46" t="s">
        <v>63</v>
      </c>
      <c r="C11" s="10" t="s">
        <v>53</v>
      </c>
      <c r="D11" s="11" t="s">
        <v>54</v>
      </c>
      <c r="E11" s="11" t="s">
        <v>32</v>
      </c>
      <c r="F11" s="41">
        <f t="shared" si="0"/>
        <v>0</v>
      </c>
      <c r="G11" s="8">
        <v>0</v>
      </c>
      <c r="H11" s="43">
        <v>0</v>
      </c>
      <c r="I11" s="43">
        <v>0</v>
      </c>
      <c r="J11" s="41">
        <f t="shared" si="1"/>
        <v>0</v>
      </c>
      <c r="K11" s="8">
        <v>0</v>
      </c>
      <c r="L11" s="43">
        <v>0</v>
      </c>
      <c r="M11" s="43">
        <v>0</v>
      </c>
      <c r="N11" s="41">
        <f>O11+P11+Q11</f>
        <v>21996100</v>
      </c>
      <c r="O11" s="8">
        <v>0</v>
      </c>
      <c r="P11" s="41">
        <v>21996100</v>
      </c>
      <c r="Q11" s="43">
        <v>0</v>
      </c>
    </row>
    <row r="12" spans="1:17" ht="65.25" customHeight="1">
      <c r="A12" s="21" t="s">
        <v>55</v>
      </c>
      <c r="B12" s="46" t="s">
        <v>56</v>
      </c>
      <c r="C12" s="10" t="s">
        <v>53</v>
      </c>
      <c r="D12" s="11" t="s">
        <v>57</v>
      </c>
      <c r="E12" s="11" t="s">
        <v>32</v>
      </c>
      <c r="F12" s="41">
        <f>G12+H12+I12</f>
        <v>0</v>
      </c>
      <c r="G12" s="8">
        <v>0</v>
      </c>
      <c r="H12" s="43">
        <v>0</v>
      </c>
      <c r="I12" s="43">
        <v>0</v>
      </c>
      <c r="J12" s="41">
        <f>K12+L12+M12</f>
        <v>0</v>
      </c>
      <c r="K12" s="8">
        <v>0</v>
      </c>
      <c r="L12" s="43">
        <v>0</v>
      </c>
      <c r="M12" s="43">
        <v>0</v>
      </c>
      <c r="N12" s="41">
        <f>O12+P12+Q12</f>
        <v>7945200</v>
      </c>
      <c r="O12" s="8">
        <v>0</v>
      </c>
      <c r="P12" s="41">
        <v>7945200</v>
      </c>
      <c r="Q12" s="43">
        <v>0</v>
      </c>
    </row>
    <row r="13" spans="1:17" ht="39" customHeight="1">
      <c r="A13" s="17" t="s">
        <v>26</v>
      </c>
      <c r="B13" s="25" t="s">
        <v>28</v>
      </c>
      <c r="C13" s="3">
        <v>1004</v>
      </c>
      <c r="D13" s="35" t="s">
        <v>43</v>
      </c>
      <c r="E13" s="35" t="s">
        <v>44</v>
      </c>
      <c r="F13" s="40">
        <f>G13+H13+I13</f>
        <v>0</v>
      </c>
      <c r="G13" s="2">
        <f>G14</f>
        <v>0</v>
      </c>
      <c r="H13" s="42">
        <f>H14</f>
        <v>0</v>
      </c>
      <c r="I13" s="42">
        <f>I14</f>
        <v>0</v>
      </c>
      <c r="J13" s="40">
        <f>K13+L13+M13</f>
        <v>32158900</v>
      </c>
      <c r="K13" s="2">
        <f aca="true" t="shared" si="2" ref="K13:Q13">K14</f>
        <v>0</v>
      </c>
      <c r="L13" s="42">
        <f t="shared" si="2"/>
        <v>32158900</v>
      </c>
      <c r="M13" s="42">
        <f t="shared" si="2"/>
        <v>0</v>
      </c>
      <c r="N13" s="42">
        <f t="shared" si="2"/>
        <v>11174900</v>
      </c>
      <c r="O13" s="2">
        <f t="shared" si="2"/>
        <v>0</v>
      </c>
      <c r="P13" s="42">
        <f t="shared" si="2"/>
        <v>11174900</v>
      </c>
      <c r="Q13" s="42">
        <f t="shared" si="2"/>
        <v>0</v>
      </c>
    </row>
    <row r="14" spans="1:17" ht="75.75" customHeight="1">
      <c r="A14" s="21" t="s">
        <v>27</v>
      </c>
      <c r="B14" s="26" t="s">
        <v>29</v>
      </c>
      <c r="C14" s="10" t="s">
        <v>30</v>
      </c>
      <c r="D14" s="11" t="s">
        <v>31</v>
      </c>
      <c r="E14" s="11" t="s">
        <v>32</v>
      </c>
      <c r="F14" s="41">
        <f>G14+H14+I14</f>
        <v>0</v>
      </c>
      <c r="G14" s="8">
        <v>0</v>
      </c>
      <c r="H14" s="43">
        <v>0</v>
      </c>
      <c r="I14" s="43">
        <v>0</v>
      </c>
      <c r="J14" s="41">
        <f>K14+L14+M14</f>
        <v>32158900</v>
      </c>
      <c r="K14" s="8">
        <v>0</v>
      </c>
      <c r="L14" s="43">
        <v>32158900</v>
      </c>
      <c r="M14" s="43">
        <v>0</v>
      </c>
      <c r="N14" s="41">
        <f>O14+P14+Q14</f>
        <v>11174900</v>
      </c>
      <c r="O14" s="8">
        <v>0</v>
      </c>
      <c r="P14" s="43">
        <v>11174900</v>
      </c>
      <c r="Q14" s="43">
        <v>0</v>
      </c>
    </row>
    <row r="15" spans="1:17" ht="51" customHeight="1">
      <c r="A15" s="17" t="s">
        <v>46</v>
      </c>
      <c r="B15" s="20" t="s">
        <v>14</v>
      </c>
      <c r="C15" s="3">
        <v>1101</v>
      </c>
      <c r="D15" s="35" t="s">
        <v>43</v>
      </c>
      <c r="E15" s="35" t="s">
        <v>44</v>
      </c>
      <c r="F15" s="40">
        <f t="shared" si="0"/>
        <v>28718000</v>
      </c>
      <c r="G15" s="2">
        <f>G16</f>
        <v>0</v>
      </c>
      <c r="H15" s="42">
        <f>H16</f>
        <v>0</v>
      </c>
      <c r="I15" s="42">
        <f>I16</f>
        <v>28718000</v>
      </c>
      <c r="J15" s="40">
        <f t="shared" si="1"/>
        <v>28718000</v>
      </c>
      <c r="K15" s="2">
        <f aca="true" t="shared" si="3" ref="K15:Q15">K16</f>
        <v>0</v>
      </c>
      <c r="L15" s="42">
        <f t="shared" si="3"/>
        <v>0</v>
      </c>
      <c r="M15" s="42">
        <f t="shared" si="3"/>
        <v>28718000</v>
      </c>
      <c r="N15" s="42">
        <f t="shared" si="3"/>
        <v>28718000</v>
      </c>
      <c r="O15" s="2">
        <f t="shared" si="3"/>
        <v>0</v>
      </c>
      <c r="P15" s="42">
        <f t="shared" si="3"/>
        <v>0</v>
      </c>
      <c r="Q15" s="42">
        <f t="shared" si="3"/>
        <v>28718000</v>
      </c>
    </row>
    <row r="16" spans="1:17" ht="69.75" customHeight="1">
      <c r="A16" s="21" t="s">
        <v>47</v>
      </c>
      <c r="B16" s="22" t="s">
        <v>21</v>
      </c>
      <c r="C16" s="10" t="s">
        <v>11</v>
      </c>
      <c r="D16" s="11" t="s">
        <v>18</v>
      </c>
      <c r="E16" s="11" t="s">
        <v>15</v>
      </c>
      <c r="F16" s="41">
        <f t="shared" si="0"/>
        <v>28718000</v>
      </c>
      <c r="G16" s="8">
        <v>0</v>
      </c>
      <c r="H16" s="43">
        <v>0</v>
      </c>
      <c r="I16" s="43">
        <v>28718000</v>
      </c>
      <c r="J16" s="41">
        <f t="shared" si="1"/>
        <v>28718000</v>
      </c>
      <c r="K16" s="8">
        <v>0</v>
      </c>
      <c r="L16" s="43">
        <v>0</v>
      </c>
      <c r="M16" s="43">
        <v>28718000</v>
      </c>
      <c r="N16" s="41">
        <f>O16+P16+Q16</f>
        <v>28718000</v>
      </c>
      <c r="O16" s="8">
        <v>0</v>
      </c>
      <c r="P16" s="43">
        <v>0</v>
      </c>
      <c r="Q16" s="43">
        <v>28718000</v>
      </c>
    </row>
    <row r="17" spans="1:17" ht="26.25" customHeight="1">
      <c r="A17" s="21"/>
      <c r="B17" s="23" t="s">
        <v>20</v>
      </c>
      <c r="C17" s="10"/>
      <c r="D17" s="11"/>
      <c r="E17" s="11"/>
      <c r="F17" s="40">
        <f t="shared" si="0"/>
        <v>28718000</v>
      </c>
      <c r="G17" s="2">
        <f>G10+G13+G15</f>
        <v>0</v>
      </c>
      <c r="H17" s="2">
        <f>H10+H13+H15</f>
        <v>0</v>
      </c>
      <c r="I17" s="2">
        <f>I10+I13+I15</f>
        <v>28718000</v>
      </c>
      <c r="J17" s="40">
        <f t="shared" si="1"/>
        <v>60876900</v>
      </c>
      <c r="K17" s="2">
        <f>K10+K13+K15</f>
        <v>0</v>
      </c>
      <c r="L17" s="2">
        <f>L10+L13+L15</f>
        <v>32158900</v>
      </c>
      <c r="M17" s="2">
        <f>M10+M13+M15</f>
        <v>28718000</v>
      </c>
      <c r="N17" s="40">
        <f>O17+P17+Q17</f>
        <v>69834200</v>
      </c>
      <c r="O17" s="2">
        <f>O10+O13+O15</f>
        <v>0</v>
      </c>
      <c r="P17" s="2">
        <f>P10+P13+P15</f>
        <v>41116200</v>
      </c>
      <c r="Q17" s="2">
        <f>Q10+Q13+Q15</f>
        <v>28718000</v>
      </c>
    </row>
    <row r="18" spans="6:17" ht="24" customHeight="1" hidden="1"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2:17" ht="38.25" customHeight="1">
      <c r="B19" s="4" t="s">
        <v>12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77.25" customHeight="1">
      <c r="A20" s="1" t="s">
        <v>0</v>
      </c>
      <c r="B20" s="15" t="s">
        <v>41</v>
      </c>
      <c r="C20" s="15" t="s">
        <v>2</v>
      </c>
      <c r="D20" s="15" t="s">
        <v>42</v>
      </c>
      <c r="E20" s="16" t="s">
        <v>23</v>
      </c>
      <c r="F20" s="16" t="s">
        <v>24</v>
      </c>
      <c r="G20" s="16" t="s">
        <v>62</v>
      </c>
      <c r="H20" s="29"/>
      <c r="I20" s="14"/>
      <c r="J20" s="14"/>
      <c r="K20" s="33"/>
      <c r="L20" s="34"/>
      <c r="M20" s="34"/>
      <c r="N20" s="34"/>
      <c r="O20" s="14"/>
      <c r="P20" s="14"/>
      <c r="Q20" s="14"/>
    </row>
    <row r="21" spans="1:17" ht="129" customHeight="1">
      <c r="A21" s="21" t="s">
        <v>6</v>
      </c>
      <c r="B21" s="27" t="s">
        <v>58</v>
      </c>
      <c r="C21" s="36" t="s">
        <v>60</v>
      </c>
      <c r="D21" s="36" t="s">
        <v>45</v>
      </c>
      <c r="E21" s="40">
        <f>E22</f>
        <v>0</v>
      </c>
      <c r="F21" s="40">
        <f>F22</f>
        <v>0</v>
      </c>
      <c r="G21" s="40">
        <f>G22</f>
        <v>29941300</v>
      </c>
      <c r="H21" s="30"/>
      <c r="I21" s="14"/>
      <c r="J21" s="14"/>
      <c r="K21" s="24"/>
      <c r="L21" s="14"/>
      <c r="M21" s="14"/>
      <c r="N21" s="14"/>
      <c r="O21" s="14"/>
      <c r="P21" s="14"/>
      <c r="Q21" s="14"/>
    </row>
    <row r="22" spans="1:17" ht="27" customHeight="1">
      <c r="A22" s="18" t="s">
        <v>17</v>
      </c>
      <c r="B22" s="19" t="s">
        <v>59</v>
      </c>
      <c r="C22" s="10" t="s">
        <v>61</v>
      </c>
      <c r="D22" s="10" t="s">
        <v>53</v>
      </c>
      <c r="E22" s="41">
        <f>F11</f>
        <v>0</v>
      </c>
      <c r="F22" s="41">
        <f>J11</f>
        <v>0</v>
      </c>
      <c r="G22" s="41">
        <f>N10</f>
        <v>29941300</v>
      </c>
      <c r="H22" s="31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63" customHeight="1">
      <c r="A23" s="21" t="s">
        <v>26</v>
      </c>
      <c r="B23" s="27" t="s">
        <v>34</v>
      </c>
      <c r="C23" s="36" t="s">
        <v>36</v>
      </c>
      <c r="D23" s="36" t="s">
        <v>45</v>
      </c>
      <c r="E23" s="40">
        <f>E24</f>
        <v>0</v>
      </c>
      <c r="F23" s="40">
        <f>F24</f>
        <v>32158900</v>
      </c>
      <c r="G23" s="40">
        <f>G24</f>
        <v>11174900</v>
      </c>
      <c r="H23" s="31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27" customHeight="1">
      <c r="A24" s="18" t="s">
        <v>27</v>
      </c>
      <c r="B24" s="19" t="s">
        <v>35</v>
      </c>
      <c r="C24" s="10" t="s">
        <v>37</v>
      </c>
      <c r="D24" s="10" t="s">
        <v>30</v>
      </c>
      <c r="E24" s="41">
        <f>F13</f>
        <v>0</v>
      </c>
      <c r="F24" s="41">
        <f>J13</f>
        <v>32158900</v>
      </c>
      <c r="G24" s="41">
        <f>N13</f>
        <v>11174900</v>
      </c>
      <c r="H24" s="31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84" customHeight="1">
      <c r="A25" s="21" t="s">
        <v>46</v>
      </c>
      <c r="B25" s="27" t="s">
        <v>38</v>
      </c>
      <c r="C25" s="36" t="s">
        <v>39</v>
      </c>
      <c r="D25" s="36" t="s">
        <v>45</v>
      </c>
      <c r="E25" s="40">
        <f>E26</f>
        <v>28718000</v>
      </c>
      <c r="F25" s="40">
        <f>F26</f>
        <v>28718000</v>
      </c>
      <c r="G25" s="40">
        <f>G26</f>
        <v>28718000</v>
      </c>
      <c r="H25" s="30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27" customHeight="1">
      <c r="A26" s="21" t="s">
        <v>47</v>
      </c>
      <c r="B26" s="37" t="s">
        <v>13</v>
      </c>
      <c r="C26" s="38" t="s">
        <v>40</v>
      </c>
      <c r="D26" s="38" t="s">
        <v>11</v>
      </c>
      <c r="E26" s="44">
        <f>F16</f>
        <v>28718000</v>
      </c>
      <c r="F26" s="44">
        <f>J16</f>
        <v>28718000</v>
      </c>
      <c r="G26" s="44">
        <f>N16</f>
        <v>28718000</v>
      </c>
      <c r="H26" s="31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 customHeight="1">
      <c r="A27" s="18"/>
      <c r="B27" s="19"/>
      <c r="C27" s="32"/>
      <c r="D27" s="32"/>
      <c r="E27" s="45"/>
      <c r="F27" s="41"/>
      <c r="G27" s="41"/>
      <c r="H27" s="31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20.25">
      <c r="A28" s="9"/>
      <c r="B28" s="12" t="s">
        <v>7</v>
      </c>
      <c r="C28" s="28"/>
      <c r="D28" s="28"/>
      <c r="E28" s="39">
        <f>E21+E23+E25</f>
        <v>28718000</v>
      </c>
      <c r="F28" s="39">
        <f>F21+F23+F25</f>
        <v>60876900</v>
      </c>
      <c r="G28" s="39">
        <f>G21+G23+G25</f>
        <v>69834200</v>
      </c>
      <c r="H28" s="30"/>
      <c r="I28" s="14"/>
      <c r="J28" s="14"/>
      <c r="K28" s="14"/>
      <c r="L28" s="14"/>
      <c r="M28" s="14"/>
      <c r="N28" s="14"/>
      <c r="O28" s="14"/>
      <c r="P28" s="14"/>
      <c r="Q28" s="14"/>
    </row>
    <row r="29" spans="6:17" ht="12.75"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</sheetData>
  <sheetProtection/>
  <mergeCells count="16">
    <mergeCell ref="P7:Q7"/>
    <mergeCell ref="A8:A9"/>
    <mergeCell ref="B8:B9"/>
    <mergeCell ref="C8:E8"/>
    <mergeCell ref="A6:Q6"/>
    <mergeCell ref="K8:M8"/>
    <mergeCell ref="N1:Q1"/>
    <mergeCell ref="N2:Q2"/>
    <mergeCell ref="N3:Q3"/>
    <mergeCell ref="B4:F4"/>
    <mergeCell ref="J8:J9"/>
    <mergeCell ref="N8:N9"/>
    <mergeCell ref="G8:I8"/>
    <mergeCell ref="F8:F9"/>
    <mergeCell ref="N4:Q4"/>
    <mergeCell ref="O8:Q8"/>
  </mergeCells>
  <printOptions horizontalCentered="1"/>
  <pageMargins left="0.3937007874015748" right="0.3937007874015748" top="0.5905511811023623" bottom="0.7874015748031497" header="0.5118110236220472" footer="0.5118110236220472"/>
  <pageSetup firstPageNumber="96" useFirstPageNumber="1" fitToHeight="0" fitToWidth="1" horizontalDpi="600" verticalDpi="600" orientation="landscape" paperSize="9" scale="41" r:id="rId1"/>
  <headerFooter alignWithMargins="0">
    <oddFooter>&amp;R&amp;P</oddFooter>
  </headerFooter>
  <rowBreaks count="1" manualBreakCount="1">
    <brk id="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2020-11-13T03:18:54Z</cp:lastPrinted>
  <dcterms:created xsi:type="dcterms:W3CDTF">1996-10-08T23:32:33Z</dcterms:created>
  <dcterms:modified xsi:type="dcterms:W3CDTF">2020-12-17T08:42:20Z</dcterms:modified>
  <cp:category/>
  <cp:version/>
  <cp:contentType/>
  <cp:contentStatus/>
</cp:coreProperties>
</file>