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Area" localSheetId="0">'Лист1'!$A$1:$Q$35</definedName>
  </definedNames>
  <calcPr fullCalcOnLoad="1"/>
</workbook>
</file>

<file path=xl/sharedStrings.xml><?xml version="1.0" encoding="utf-8"?>
<sst xmlns="http://schemas.openxmlformats.org/spreadsheetml/2006/main" count="104" uniqueCount="71">
  <si>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</si>
  <si>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</si>
  <si>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</si>
  <si>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</si>
  <si>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</si>
  <si>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</si>
  <si>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1.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</si>
  <si>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</si>
  <si>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</si>
  <si>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</si>
  <si>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</si>
  <si>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1101</t>
  </si>
  <si>
    <t>II. Направление расходования бюджетных средств</t>
  </si>
  <si>
    <t xml:space="preserve">Физическая культура 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</si>
  <si>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</si>
  <si>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</si>
  <si>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</si>
  <si>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</si>
  <si>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1010089010</t>
  </si>
  <si>
    <r>
      <t xml:space="preserve">Объем инвестиций на </t>
    </r>
    <r>
      <rPr>
        <b/>
        <sz val="16"/>
        <rFont val="Times New Roman"/>
        <family val="1"/>
      </rPr>
      <t>2020 год</t>
    </r>
  </si>
  <si>
    <t>2020 год</t>
  </si>
  <si>
    <r>
      <t xml:space="preserve">Объем инвестиций на </t>
    </r>
    <r>
      <rPr>
        <b/>
        <sz val="16"/>
        <rFont val="Times New Roman"/>
        <family val="1"/>
      </rPr>
      <t>2021 год</t>
    </r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</si>
  <si>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</si>
  <si>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</si>
  <si>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r>
      <t xml:space="preserve">Объем инвестиций на </t>
    </r>
    <r>
      <rPr>
        <b/>
        <sz val="16"/>
        <rFont val="Times New Roman"/>
        <family val="1"/>
      </rPr>
      <t>2022 год</t>
    </r>
  </si>
  <si>
    <t>2021 год</t>
  </si>
  <si>
    <t>2022 год</t>
  </si>
  <si>
    <t xml:space="preserve">Объем бюджетных инвестиций в форме капитальных вложений в объекты недвижимого имущества муниципальной собственности  на 2020 год и плановый период 2021-2022 годов    </t>
  </si>
  <si>
    <t>Приложение № 8</t>
  </si>
  <si>
    <t>2.</t>
  </si>
  <si>
    <t>2.1.</t>
  </si>
  <si>
    <t>Объекты охраны семьи и детства</t>
  </si>
  <si>
    <t>Обеспечение жилыми помещениями детей-сирот и детей, оставшихся без попечения родителей</t>
  </si>
  <si>
    <t>1004</t>
  </si>
  <si>
    <t>1250175870</t>
  </si>
  <si>
    <t>412</t>
  </si>
  <si>
    <t>(рублей)</t>
  </si>
  <si>
    <t>Муниципальная программа "Развитие образования в городе Зеленогорске"</t>
  </si>
  <si>
    <t>Охрана семьи и детства</t>
  </si>
  <si>
    <t>1200000000</t>
  </si>
  <si>
    <t>1250000000</t>
  </si>
  <si>
    <t>Муниципальная программа "Капитальное строительство и капитальный ремонт в городе Зеленогорске"</t>
  </si>
  <si>
    <t>1000000000</t>
  </si>
  <si>
    <t>1010000000</t>
  </si>
  <si>
    <t>Наименование программы, разделов, подразделов функциональной классификации</t>
  </si>
  <si>
    <t>Раздел, подраздел</t>
  </si>
  <si>
    <t>0000000000</t>
  </si>
  <si>
    <t>000</t>
  </si>
  <si>
    <t>0000</t>
  </si>
  <si>
    <t>Объекты коммунального хозяйства</t>
  </si>
  <si>
    <t>3.</t>
  </si>
  <si>
    <t>3.1.</t>
  </si>
  <si>
    <t>Строительство внешнего инженерного обеспечения в микрорайоне 23</t>
  </si>
  <si>
    <t>0502</t>
  </si>
  <si>
    <t>1010089020</t>
  </si>
  <si>
    <t>Коммунальное хозяйство</t>
  </si>
  <si>
    <t>Объекты благоустройства</t>
  </si>
  <si>
    <t>0503</t>
  </si>
  <si>
    <t>4.</t>
  </si>
  <si>
    <t>4.1.</t>
  </si>
  <si>
    <t>Строительство линии наружного освещения и пешеходного тротуаоа в районе МБУ ДО "ЦЭКиТ"</t>
  </si>
  <si>
    <t>1010089030</t>
  </si>
  <si>
    <t>2.2.</t>
  </si>
  <si>
    <t>2.3.</t>
  </si>
  <si>
    <t>Благоустройство</t>
  </si>
  <si>
    <t>к решению Совета депутатов</t>
  </si>
  <si>
    <t>ЗАТО г. Зеленогорска</t>
  </si>
  <si>
    <t>от 28.05.2020   № _______</t>
  </si>
  <si>
    <t>Приложение № 7</t>
  </si>
  <si>
    <t>к решению Совета депутатоа</t>
  </si>
  <si>
    <t>от _________  № _______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</si>
</sst>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9" fillId="33" borderId="10" xfId="53" applyFont="1" applyFill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4" fontId="0" fillId="0" borderId="0" xfId="0" applyNumberFormat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9" fillId="34" borderId="10" xfId="53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4" fontId="46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="75" zoomScaleNormal="75" zoomScaleSheetLayoutView="75" zoomScalePageLayoutView="0" workbookViewId="0" topLeftCell="A9">
      <selection activeCell="A1" sqref="A1:Q1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6.00390625" style="0" customWidth="1"/>
    <col min="4" max="4" width="17.140625" style="0" customWidth="1"/>
    <col min="5" max="5" width="19.28125" style="0" customWidth="1"/>
    <col min="6" max="6" width="21.140625" style="0" customWidth="1"/>
    <col min="7" max="7" width="19.28125" style="0" customWidth="1"/>
    <col min="8" max="8" width="18.7109375" style="0" customWidth="1"/>
    <col min="9" max="9" width="20.28125" style="0" customWidth="1"/>
    <col min="10" max="10" width="20.00390625" style="0" customWidth="1"/>
    <col min="11" max="11" width="14.57421875" style="0" customWidth="1"/>
    <col min="12" max="12" width="19.7109375" style="0" customWidth="1"/>
    <col min="13" max="13" width="19.140625" style="0" customWidth="1"/>
    <col min="14" max="14" width="20.7109375" style="0" customWidth="1"/>
    <col min="15" max="15" width="15.28125" style="0" customWidth="1"/>
    <col min="16" max="16" width="17.28125" style="0" customWidth="1"/>
    <col min="17" max="17" width="20.7109375" style="0" customWidth="1"/>
  </cols>
  <sheetData>
    <row r="1" spans="1:17" ht="20.25">
      <c r="A1" s="43" t="s">
        <v>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20.25">
      <c r="A2" s="43" t="s">
        <v>65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20.25">
      <c r="A3" s="43" t="s">
        <v>66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24" customHeight="1">
      <c r="A4" s="43" t="s">
        <v>67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4:17" s="15" customFormat="1" ht="30" customHeight="1">
      <c r="N5" s="43" t="s">
        <v>28</v>
      </c>
      <c r="O5" s="43"/>
      <c r="P5" s="43"/>
      <c r="Q5" s="43"/>
    </row>
    <row r="6" spans="14:17" s="15" customFormat="1" ht="20.25">
      <c r="N6" s="43" t="s">
        <v>69</v>
      </c>
      <c r="O6" s="43"/>
      <c r="P6" s="43"/>
      <c r="Q6" s="43"/>
    </row>
    <row r="7" spans="14:17" s="15" customFormat="1" ht="20.25">
      <c r="N7" s="43" t="s">
        <v>66</v>
      </c>
      <c r="O7" s="43"/>
      <c r="P7" s="43"/>
      <c r="Q7" s="43"/>
    </row>
    <row r="8" spans="2:17" s="15" customFormat="1" ht="20.25">
      <c r="B8" s="44"/>
      <c r="C8" s="44"/>
      <c r="D8" s="44"/>
      <c r="E8" s="44"/>
      <c r="F8" s="44"/>
      <c r="N8" s="43" t="s">
        <v>70</v>
      </c>
      <c r="O8" s="43"/>
      <c r="P8" s="43"/>
      <c r="Q8" s="43"/>
    </row>
    <row r="10" spans="1:17" ht="32.25" customHeight="1">
      <c r="A10" s="53" t="s">
        <v>27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35.25" customHeight="1">
      <c r="A11" s="7"/>
      <c r="B11" s="5" t="s">
        <v>5</v>
      </c>
      <c r="C11" s="7"/>
      <c r="D11" s="7"/>
      <c r="E11" s="7"/>
      <c r="F11" s="7"/>
      <c r="G11" s="7"/>
      <c r="H11" s="8"/>
      <c r="I11" s="8"/>
      <c r="P11" s="50" t="s">
        <v>36</v>
      </c>
      <c r="Q11" s="50"/>
    </row>
    <row r="12" spans="1:17" ht="51" customHeight="1">
      <c r="A12" s="51" t="s">
        <v>0</v>
      </c>
      <c r="B12" s="51" t="s">
        <v>16</v>
      </c>
      <c r="C12" s="47" t="s">
        <v>1</v>
      </c>
      <c r="D12" s="48"/>
      <c r="E12" s="49"/>
      <c r="F12" s="45" t="s">
        <v>19</v>
      </c>
      <c r="G12" s="47" t="s">
        <v>4</v>
      </c>
      <c r="H12" s="48"/>
      <c r="I12" s="49"/>
      <c r="J12" s="45" t="s">
        <v>21</v>
      </c>
      <c r="K12" s="47" t="s">
        <v>4</v>
      </c>
      <c r="L12" s="48"/>
      <c r="M12" s="49"/>
      <c r="N12" s="45" t="s">
        <v>24</v>
      </c>
      <c r="O12" s="47" t="s">
        <v>4</v>
      </c>
      <c r="P12" s="48"/>
      <c r="Q12" s="49"/>
    </row>
    <row r="13" spans="1:17" ht="117.75" customHeight="1">
      <c r="A13" s="52"/>
      <c r="B13" s="52"/>
      <c r="C13" s="1" t="s">
        <v>45</v>
      </c>
      <c r="D13" s="1" t="s">
        <v>2</v>
      </c>
      <c r="E13" s="1" t="s">
        <v>3</v>
      </c>
      <c r="F13" s="46"/>
      <c r="G13" s="6" t="s">
        <v>8</v>
      </c>
      <c r="H13" s="6" t="s">
        <v>9</v>
      </c>
      <c r="I13" s="6" t="s">
        <v>10</v>
      </c>
      <c r="J13" s="46"/>
      <c r="K13" s="6" t="s">
        <v>8</v>
      </c>
      <c r="L13" s="6" t="s">
        <v>9</v>
      </c>
      <c r="M13" s="6" t="s">
        <v>10</v>
      </c>
      <c r="N13" s="46"/>
      <c r="O13" s="6" t="s">
        <v>8</v>
      </c>
      <c r="P13" s="6" t="s">
        <v>9</v>
      </c>
      <c r="Q13" s="6" t="s">
        <v>10</v>
      </c>
    </row>
    <row r="14" spans="1:17" ht="30" customHeight="1">
      <c r="A14" s="19" t="s">
        <v>6</v>
      </c>
      <c r="B14" s="27" t="s">
        <v>31</v>
      </c>
      <c r="C14" s="4">
        <v>1004</v>
      </c>
      <c r="D14" s="37" t="s">
        <v>46</v>
      </c>
      <c r="E14" s="37" t="s">
        <v>47</v>
      </c>
      <c r="F14" s="10">
        <f aca="true" t="shared" si="0" ref="F14:F22">G14+H14+I14</f>
        <v>0</v>
      </c>
      <c r="G14" s="2">
        <f>G15</f>
        <v>0</v>
      </c>
      <c r="H14" s="2">
        <f>H15</f>
        <v>0</v>
      </c>
      <c r="I14" s="2">
        <f>I15</f>
        <v>0</v>
      </c>
      <c r="J14" s="10">
        <f aca="true" t="shared" si="1" ref="J14:J22">K14+L14+M14</f>
        <v>5424900</v>
      </c>
      <c r="K14" s="2">
        <f aca="true" t="shared" si="2" ref="K14:Q20">K15</f>
        <v>0</v>
      </c>
      <c r="L14" s="2">
        <f t="shared" si="2"/>
        <v>5424900</v>
      </c>
      <c r="M14" s="2">
        <f t="shared" si="2"/>
        <v>0</v>
      </c>
      <c r="N14" s="2">
        <f t="shared" si="2"/>
        <v>5424900</v>
      </c>
      <c r="O14" s="2">
        <f t="shared" si="2"/>
        <v>0</v>
      </c>
      <c r="P14" s="2">
        <f t="shared" si="2"/>
        <v>5424900</v>
      </c>
      <c r="Q14" s="2">
        <f t="shared" si="2"/>
        <v>0</v>
      </c>
    </row>
    <row r="15" spans="1:17" ht="72" customHeight="1">
      <c r="A15" s="23" t="s">
        <v>17</v>
      </c>
      <c r="B15" s="28" t="s">
        <v>32</v>
      </c>
      <c r="C15" s="12" t="s">
        <v>33</v>
      </c>
      <c r="D15" s="13" t="s">
        <v>34</v>
      </c>
      <c r="E15" s="13" t="s">
        <v>35</v>
      </c>
      <c r="F15" s="3">
        <f t="shared" si="0"/>
        <v>0</v>
      </c>
      <c r="G15" s="9">
        <v>0</v>
      </c>
      <c r="H15" s="9">
        <v>0</v>
      </c>
      <c r="I15" s="9">
        <v>0</v>
      </c>
      <c r="J15" s="3">
        <f t="shared" si="1"/>
        <v>5424900</v>
      </c>
      <c r="K15" s="9">
        <v>0</v>
      </c>
      <c r="L15" s="9">
        <v>5424900</v>
      </c>
      <c r="M15" s="9">
        <v>0</v>
      </c>
      <c r="N15" s="3">
        <f>O15+P15+Q15</f>
        <v>5424900</v>
      </c>
      <c r="O15" s="9">
        <v>0</v>
      </c>
      <c r="P15" s="9">
        <v>5424900</v>
      </c>
      <c r="Q15" s="9">
        <v>0</v>
      </c>
    </row>
    <row r="16" spans="1:17" ht="42" customHeight="1">
      <c r="A16" s="19" t="s">
        <v>29</v>
      </c>
      <c r="B16" s="27" t="s">
        <v>49</v>
      </c>
      <c r="C16" s="37" t="s">
        <v>53</v>
      </c>
      <c r="D16" s="37" t="s">
        <v>46</v>
      </c>
      <c r="E16" s="37" t="s">
        <v>47</v>
      </c>
      <c r="F16" s="10">
        <f t="shared" si="0"/>
        <v>3229800</v>
      </c>
      <c r="G16" s="2">
        <f>G17</f>
        <v>0</v>
      </c>
      <c r="H16" s="2">
        <f>H17</f>
        <v>0</v>
      </c>
      <c r="I16" s="2">
        <f>I17</f>
        <v>3229800</v>
      </c>
      <c r="J16" s="10">
        <f t="shared" si="1"/>
        <v>0</v>
      </c>
      <c r="K16" s="2">
        <f t="shared" si="2"/>
        <v>0</v>
      </c>
      <c r="L16" s="2">
        <f t="shared" si="2"/>
        <v>0</v>
      </c>
      <c r="M16" s="2">
        <f t="shared" si="2"/>
        <v>0</v>
      </c>
      <c r="N16" s="2">
        <f t="shared" si="2"/>
        <v>0</v>
      </c>
      <c r="O16" s="2">
        <f t="shared" si="2"/>
        <v>0</v>
      </c>
      <c r="P16" s="2">
        <f t="shared" si="2"/>
        <v>0</v>
      </c>
      <c r="Q16" s="2">
        <f t="shared" si="2"/>
        <v>0</v>
      </c>
    </row>
    <row r="17" spans="1:17" ht="54.75" customHeight="1">
      <c r="A17" s="23" t="s">
        <v>30</v>
      </c>
      <c r="B17" s="28" t="s">
        <v>52</v>
      </c>
      <c r="C17" s="39" t="s">
        <v>53</v>
      </c>
      <c r="D17" s="13" t="s">
        <v>54</v>
      </c>
      <c r="E17" s="13" t="s">
        <v>15</v>
      </c>
      <c r="F17" s="3">
        <f t="shared" si="0"/>
        <v>3229800</v>
      </c>
      <c r="G17" s="9">
        <v>0</v>
      </c>
      <c r="H17" s="9">
        <v>0</v>
      </c>
      <c r="I17" s="9">
        <v>3229800</v>
      </c>
      <c r="J17" s="3">
        <f t="shared" si="1"/>
        <v>0</v>
      </c>
      <c r="K17" s="9">
        <v>0</v>
      </c>
      <c r="L17" s="9">
        <v>0</v>
      </c>
      <c r="M17" s="9">
        <v>0</v>
      </c>
      <c r="N17" s="3">
        <f>O17+P17+Q17</f>
        <v>0</v>
      </c>
      <c r="O17" s="9">
        <v>0</v>
      </c>
      <c r="P17" s="9">
        <v>0</v>
      </c>
      <c r="Q17" s="9">
        <v>0</v>
      </c>
    </row>
    <row r="18" spans="1:17" ht="39.75" customHeight="1">
      <c r="A18" s="19" t="s">
        <v>50</v>
      </c>
      <c r="B18" s="27" t="s">
        <v>56</v>
      </c>
      <c r="C18" s="37" t="s">
        <v>57</v>
      </c>
      <c r="D18" s="37" t="s">
        <v>46</v>
      </c>
      <c r="E18" s="37" t="s">
        <v>47</v>
      </c>
      <c r="F18" s="10">
        <f>G18+H18+I18</f>
        <v>4437852</v>
      </c>
      <c r="G18" s="2">
        <f>G19</f>
        <v>0</v>
      </c>
      <c r="H18" s="2">
        <f>H19</f>
        <v>0</v>
      </c>
      <c r="I18" s="2">
        <f>I19</f>
        <v>4437852</v>
      </c>
      <c r="J18" s="10">
        <f>K18+L18+M18</f>
        <v>0</v>
      </c>
      <c r="K18" s="2">
        <f t="shared" si="2"/>
        <v>0</v>
      </c>
      <c r="L18" s="2">
        <f t="shared" si="2"/>
        <v>0</v>
      </c>
      <c r="M18" s="2">
        <f t="shared" si="2"/>
        <v>0</v>
      </c>
      <c r="N18" s="2">
        <f t="shared" si="2"/>
        <v>0</v>
      </c>
      <c r="O18" s="2">
        <f t="shared" si="2"/>
        <v>0</v>
      </c>
      <c r="P18" s="2">
        <f t="shared" si="2"/>
        <v>0</v>
      </c>
      <c r="Q18" s="2">
        <f t="shared" si="2"/>
        <v>0</v>
      </c>
    </row>
    <row r="19" spans="1:17" ht="72" customHeight="1">
      <c r="A19" s="23" t="s">
        <v>51</v>
      </c>
      <c r="B19" s="28" t="s">
        <v>60</v>
      </c>
      <c r="C19" s="39" t="s">
        <v>57</v>
      </c>
      <c r="D19" s="13" t="s">
        <v>61</v>
      </c>
      <c r="E19" s="13" t="s">
        <v>15</v>
      </c>
      <c r="F19" s="3">
        <f>G19+H19+I19</f>
        <v>4437852</v>
      </c>
      <c r="G19" s="9">
        <v>0</v>
      </c>
      <c r="H19" s="9">
        <v>0</v>
      </c>
      <c r="I19" s="9">
        <v>4437852</v>
      </c>
      <c r="J19" s="3">
        <f>K19+L19+M19</f>
        <v>0</v>
      </c>
      <c r="K19" s="9">
        <v>0</v>
      </c>
      <c r="L19" s="9">
        <v>0</v>
      </c>
      <c r="M19" s="9">
        <v>0</v>
      </c>
      <c r="N19" s="3">
        <f>O19+P19+Q19</f>
        <v>0</v>
      </c>
      <c r="O19" s="9">
        <v>0</v>
      </c>
      <c r="P19" s="9">
        <v>0</v>
      </c>
      <c r="Q19" s="9">
        <v>0</v>
      </c>
    </row>
    <row r="20" spans="1:17" ht="51" customHeight="1">
      <c r="A20" s="19" t="s">
        <v>58</v>
      </c>
      <c r="B20" s="22" t="s">
        <v>14</v>
      </c>
      <c r="C20" s="4">
        <v>1101</v>
      </c>
      <c r="D20" s="37" t="s">
        <v>46</v>
      </c>
      <c r="E20" s="37" t="s">
        <v>47</v>
      </c>
      <c r="F20" s="10">
        <f t="shared" si="0"/>
        <v>36565845.1</v>
      </c>
      <c r="G20" s="2">
        <f>G21</f>
        <v>0</v>
      </c>
      <c r="H20" s="2">
        <f>H21</f>
        <v>0</v>
      </c>
      <c r="I20" s="2">
        <f>I21</f>
        <v>36565845.1</v>
      </c>
      <c r="J20" s="10">
        <f t="shared" si="1"/>
        <v>28718000</v>
      </c>
      <c r="K20" s="2">
        <f t="shared" si="2"/>
        <v>0</v>
      </c>
      <c r="L20" s="2">
        <f t="shared" si="2"/>
        <v>0</v>
      </c>
      <c r="M20" s="2">
        <f t="shared" si="2"/>
        <v>28718000</v>
      </c>
      <c r="N20" s="2">
        <f t="shared" si="2"/>
        <v>28718000</v>
      </c>
      <c r="O20" s="2">
        <f t="shared" si="2"/>
        <v>0</v>
      </c>
      <c r="P20" s="2">
        <f t="shared" si="2"/>
        <v>0</v>
      </c>
      <c r="Q20" s="2">
        <f t="shared" si="2"/>
        <v>28718000</v>
      </c>
    </row>
    <row r="21" spans="1:17" ht="69.75" customHeight="1">
      <c r="A21" s="23" t="s">
        <v>59</v>
      </c>
      <c r="B21" s="24" t="s">
        <v>23</v>
      </c>
      <c r="C21" s="12" t="s">
        <v>11</v>
      </c>
      <c r="D21" s="13" t="s">
        <v>18</v>
      </c>
      <c r="E21" s="13" t="s">
        <v>15</v>
      </c>
      <c r="F21" s="3">
        <f t="shared" si="0"/>
        <v>36565845.1</v>
      </c>
      <c r="G21" s="9">
        <v>0</v>
      </c>
      <c r="H21" s="9">
        <v>0</v>
      </c>
      <c r="I21" s="9">
        <f>27320000-3229800+12475645.1</f>
        <v>36565845.1</v>
      </c>
      <c r="J21" s="3">
        <f t="shared" si="1"/>
        <v>28718000</v>
      </c>
      <c r="K21" s="9">
        <v>0</v>
      </c>
      <c r="L21" s="9">
        <v>0</v>
      </c>
      <c r="M21" s="9">
        <v>28718000</v>
      </c>
      <c r="N21" s="3">
        <f>O21+P21+Q21</f>
        <v>28718000</v>
      </c>
      <c r="O21" s="9">
        <v>0</v>
      </c>
      <c r="P21" s="9">
        <v>0</v>
      </c>
      <c r="Q21" s="9">
        <v>28718000</v>
      </c>
    </row>
    <row r="22" spans="1:17" ht="26.25" customHeight="1">
      <c r="A22" s="23"/>
      <c r="B22" s="25" t="s">
        <v>22</v>
      </c>
      <c r="C22" s="12"/>
      <c r="D22" s="13"/>
      <c r="E22" s="13"/>
      <c r="F22" s="10">
        <f t="shared" si="0"/>
        <v>44233497.1</v>
      </c>
      <c r="G22" s="2">
        <f>G14+G16+G18+G20</f>
        <v>0</v>
      </c>
      <c r="H22" s="2">
        <f>H14+H16+H18+H20</f>
        <v>0</v>
      </c>
      <c r="I22" s="2">
        <f>I14+I16+I18+I20</f>
        <v>44233497.1</v>
      </c>
      <c r="J22" s="10">
        <f t="shared" si="1"/>
        <v>34142900</v>
      </c>
      <c r="K22" s="2">
        <f>K14+K16+K18+K20</f>
        <v>0</v>
      </c>
      <c r="L22" s="2">
        <f>L14+L16+L18+L20</f>
        <v>5424900</v>
      </c>
      <c r="M22" s="2">
        <f>M14+M16+M18+M20</f>
        <v>28718000</v>
      </c>
      <c r="N22" s="10">
        <f>O22+P22+Q22</f>
        <v>34142900</v>
      </c>
      <c r="O22" s="2">
        <f>O14+O16+O18+O20</f>
        <v>0</v>
      </c>
      <c r="P22" s="2">
        <f>P14+P16+P18+P20</f>
        <v>5424900</v>
      </c>
      <c r="Q22" s="2">
        <f>Q14+Q16+Q18+Q20</f>
        <v>28718000</v>
      </c>
    </row>
    <row r="23" spans="6:17" ht="24" customHeight="1" hidden="1"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38.25" customHeight="1">
      <c r="B24" s="5" t="s">
        <v>12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77.25" customHeight="1">
      <c r="A25" s="1" t="s">
        <v>0</v>
      </c>
      <c r="B25" s="17" t="s">
        <v>44</v>
      </c>
      <c r="C25" s="17" t="s">
        <v>2</v>
      </c>
      <c r="D25" s="17" t="s">
        <v>45</v>
      </c>
      <c r="E25" s="18" t="s">
        <v>20</v>
      </c>
      <c r="F25" s="18" t="s">
        <v>25</v>
      </c>
      <c r="G25" s="18" t="s">
        <v>26</v>
      </c>
      <c r="H25" s="31"/>
      <c r="I25" s="16"/>
      <c r="J25" s="16"/>
      <c r="K25" s="35"/>
      <c r="L25" s="36"/>
      <c r="M25" s="36"/>
      <c r="N25" s="36"/>
      <c r="O25" s="16"/>
      <c r="P25" s="16"/>
      <c r="Q25" s="16"/>
    </row>
    <row r="26" spans="1:17" ht="65.25" customHeight="1">
      <c r="A26" s="23" t="s">
        <v>6</v>
      </c>
      <c r="B26" s="29" t="s">
        <v>37</v>
      </c>
      <c r="C26" s="38" t="s">
        <v>39</v>
      </c>
      <c r="D26" s="38" t="s">
        <v>48</v>
      </c>
      <c r="E26" s="10">
        <f>E27</f>
        <v>0</v>
      </c>
      <c r="F26" s="10">
        <f>F27</f>
        <v>5424900</v>
      </c>
      <c r="G26" s="10">
        <f>G27</f>
        <v>5424900</v>
      </c>
      <c r="H26" s="32"/>
      <c r="I26" s="16"/>
      <c r="J26" s="16"/>
      <c r="K26" s="26"/>
      <c r="L26" s="16"/>
      <c r="M26" s="16"/>
      <c r="N26" s="16"/>
      <c r="O26" s="16"/>
      <c r="P26" s="16"/>
      <c r="Q26" s="16"/>
    </row>
    <row r="27" spans="1:17" ht="27" customHeight="1">
      <c r="A27" s="20" t="s">
        <v>17</v>
      </c>
      <c r="B27" s="21" t="s">
        <v>38</v>
      </c>
      <c r="C27" s="12" t="s">
        <v>40</v>
      </c>
      <c r="D27" s="12" t="s">
        <v>33</v>
      </c>
      <c r="E27" s="3">
        <f>F15</f>
        <v>0</v>
      </c>
      <c r="F27" s="3">
        <f>J15</f>
        <v>5424900</v>
      </c>
      <c r="G27" s="3">
        <f>N15</f>
        <v>5424900</v>
      </c>
      <c r="H27" s="33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84" customHeight="1">
      <c r="A28" s="23" t="s">
        <v>29</v>
      </c>
      <c r="B28" s="29" t="s">
        <v>41</v>
      </c>
      <c r="C28" s="38" t="s">
        <v>42</v>
      </c>
      <c r="D28" s="38" t="s">
        <v>48</v>
      </c>
      <c r="E28" s="10">
        <f>E29+E30+E31</f>
        <v>44233497.1</v>
      </c>
      <c r="F28" s="10">
        <f>F29+F30+F31</f>
        <v>28718000</v>
      </c>
      <c r="G28" s="10">
        <f>G29+G30+G31</f>
        <v>28718000</v>
      </c>
      <c r="H28" s="32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2.25" customHeight="1">
      <c r="A29" s="23" t="s">
        <v>30</v>
      </c>
      <c r="B29" s="40" t="s">
        <v>55</v>
      </c>
      <c r="C29" s="41" t="s">
        <v>43</v>
      </c>
      <c r="D29" s="41" t="s">
        <v>53</v>
      </c>
      <c r="E29" s="42">
        <v>3229800</v>
      </c>
      <c r="F29" s="42">
        <f>J16</f>
        <v>0</v>
      </c>
      <c r="G29" s="42">
        <f>N17</f>
        <v>0</v>
      </c>
      <c r="H29" s="32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32.25" customHeight="1">
      <c r="A30" s="23" t="s">
        <v>62</v>
      </c>
      <c r="B30" s="40" t="s">
        <v>64</v>
      </c>
      <c r="C30" s="41" t="s">
        <v>43</v>
      </c>
      <c r="D30" s="41" t="s">
        <v>57</v>
      </c>
      <c r="E30" s="42">
        <f>F18</f>
        <v>4437852</v>
      </c>
      <c r="F30" s="42">
        <f>J17</f>
        <v>0</v>
      </c>
      <c r="G30" s="42">
        <f>N18</f>
        <v>0</v>
      </c>
      <c r="H30" s="32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27" customHeight="1">
      <c r="A31" s="23" t="s">
        <v>63</v>
      </c>
      <c r="B31" s="40" t="s">
        <v>13</v>
      </c>
      <c r="C31" s="41" t="s">
        <v>43</v>
      </c>
      <c r="D31" s="41" t="s">
        <v>11</v>
      </c>
      <c r="E31" s="42">
        <f>F21</f>
        <v>36565845.1</v>
      </c>
      <c r="F31" s="42">
        <f>J21</f>
        <v>28718000</v>
      </c>
      <c r="G31" s="42">
        <f>N21</f>
        <v>28718000</v>
      </c>
      <c r="H31" s="33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8.75" customHeight="1">
      <c r="A32" s="20"/>
      <c r="B32" s="21"/>
      <c r="C32" s="34"/>
      <c r="D32" s="34"/>
      <c r="E32" s="34"/>
      <c r="F32" s="3"/>
      <c r="G32" s="3"/>
      <c r="H32" s="33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20.25">
      <c r="A33" s="11"/>
      <c r="B33" s="14" t="s">
        <v>7</v>
      </c>
      <c r="C33" s="30"/>
      <c r="D33" s="30"/>
      <c r="E33" s="10">
        <f>E26+E28</f>
        <v>44233497.1</v>
      </c>
      <c r="F33" s="10">
        <f>F26+F28</f>
        <v>34142900</v>
      </c>
      <c r="G33" s="10">
        <f>G26+G28</f>
        <v>34142900</v>
      </c>
      <c r="H33" s="32"/>
      <c r="I33" s="16"/>
      <c r="J33" s="16"/>
      <c r="K33" s="16"/>
      <c r="L33" s="16"/>
      <c r="M33" s="16"/>
      <c r="N33" s="16"/>
      <c r="O33" s="16"/>
      <c r="P33" s="16"/>
      <c r="Q33" s="16"/>
    </row>
    <row r="34" spans="6:17" ht="12.75"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</sheetData>
  <sheetProtection/>
  <mergeCells count="20">
    <mergeCell ref="A3:Q3"/>
    <mergeCell ref="A4:Q4"/>
    <mergeCell ref="A1:Q1"/>
    <mergeCell ref="A2:Q2"/>
    <mergeCell ref="P11:Q11"/>
    <mergeCell ref="A12:A13"/>
    <mergeCell ref="B12:B13"/>
    <mergeCell ref="C12:E12"/>
    <mergeCell ref="A10:Q10"/>
    <mergeCell ref="K12:M12"/>
    <mergeCell ref="N5:Q5"/>
    <mergeCell ref="N6:Q6"/>
    <mergeCell ref="N7:Q7"/>
    <mergeCell ref="B8:F8"/>
    <mergeCell ref="J12:J13"/>
    <mergeCell ref="N12:N13"/>
    <mergeCell ref="G12:I12"/>
    <mergeCell ref="F12:F13"/>
    <mergeCell ref="N8:Q8"/>
    <mergeCell ref="O12:Q12"/>
  </mergeCells>
  <printOptions horizontalCentered="1"/>
  <pageMargins left="0.3937007874015748" right="0.3937007874015748" top="0.5905511811023623" bottom="0.7874015748031497" header="0.5118110236220472" footer="0.5118110236220472"/>
  <pageSetup firstPageNumber="115" useFirstPageNumber="1" fitToHeight="0" fitToWidth="1" horizontalDpi="600" verticalDpi="600" orientation="landscape" paperSize="9" scale="42" r:id="rId1"/>
  <headerFooter alignWithMargins="0">
    <oddFooter>&amp;R&amp;P</oddFooter>
  </headerFooter>
  <rowBreaks count="1" manualBreakCount="1">
    <brk id="2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2020-05-18T04:21:52Z</cp:lastPrinted>
  <dcterms:created xsi:type="dcterms:W3CDTF">1996-10-08T23:32:33Z</dcterms:created>
  <dcterms:modified xsi:type="dcterms:W3CDTF">2020-05-18T04:22:01Z</dcterms:modified>
  <cp:category/>
  <cp:version/>
  <cp:contentType/>
  <cp:contentStatus/>
</cp:coreProperties>
</file>