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040" windowHeight="9405" activeTab="0"/>
  </bookViews>
  <sheets>
    <sheet name="2018" sheetId="1" r:id="rId1"/>
  </sheets>
  <definedNames>
    <definedName name="_xlnm.Print_Area" localSheetId="0">'2018'!$A$1:$I$90</definedName>
  </definedNames>
  <calcPr fullCalcOnLoad="1"/>
</workbook>
</file>

<file path=xl/sharedStrings.xml><?xml version="1.0" encoding="utf-8"?>
<sst xmlns="http://schemas.openxmlformats.org/spreadsheetml/2006/main" count="272" uniqueCount="160">
  <si>
    <t>№ п/п</t>
  </si>
  <si>
    <t>руб./кг</t>
  </si>
  <si>
    <t>Ед. изм.</t>
  </si>
  <si>
    <t>1.</t>
  </si>
  <si>
    <t>руб./куб.м</t>
  </si>
  <si>
    <t>2.</t>
  </si>
  <si>
    <t>3.</t>
  </si>
  <si>
    <t>4.</t>
  </si>
  <si>
    <t>5.</t>
  </si>
  <si>
    <t>6.</t>
  </si>
  <si>
    <t>7.</t>
  </si>
  <si>
    <t>руб./1 экз.</t>
  </si>
  <si>
    <t>руб./Гкал</t>
  </si>
  <si>
    <t>Общежития</t>
  </si>
  <si>
    <t>руб./ кв.м общей площади жилого помещения в месяц</t>
  </si>
  <si>
    <t>Отопление</t>
  </si>
  <si>
    <t>Горячее водоснабжение</t>
  </si>
  <si>
    <t>Многоквартирные дома</t>
  </si>
  <si>
    <t xml:space="preserve">Нормативный правовой акт об установлении тарифов </t>
  </si>
  <si>
    <t xml:space="preserve"> - в домах, оборудованных в установленном порядке стационарными электроплитами и (или) электроотопительными установками, в пределах социальной нормы электропотребления</t>
  </si>
  <si>
    <t xml:space="preserve"> - в домах, оборудованных в установленном порядке стационарными газовыми плитами, в пределах социальной нормы электропотребления</t>
  </si>
  <si>
    <t xml:space="preserve"> - в домах, оборудованных в установленном порядке стационарными электроплитами и (или) электроотопительными установками, сверх социальной нормы электропотребления</t>
  </si>
  <si>
    <t xml:space="preserve"> - в домах, оборудованных в установленном порядке стационарными газовыми плитами, сверх социальной нормы электропотребления</t>
  </si>
  <si>
    <t>при наличии печного отопления</t>
  </si>
  <si>
    <t>при централизованной системе отопления</t>
  </si>
  <si>
    <t>руб./кв.м общей площади жилого помещения в месяц</t>
  </si>
  <si>
    <t>руб./1 реб. 
в день</t>
  </si>
  <si>
    <t>1.1</t>
  </si>
  <si>
    <t>1.2</t>
  </si>
  <si>
    <t>1.3</t>
  </si>
  <si>
    <t>1.4</t>
  </si>
  <si>
    <t>1.5</t>
  </si>
  <si>
    <t>1.6</t>
  </si>
  <si>
    <t>1.7</t>
  </si>
  <si>
    <t>3.1</t>
  </si>
  <si>
    <t>3.2</t>
  </si>
  <si>
    <t>руб./т</t>
  </si>
  <si>
    <t>Постановление Администрации ЗАТО г. Зеленогорска от 14.12.2009 № 478-п</t>
  </si>
  <si>
    <t xml:space="preserve">% роста </t>
  </si>
  <si>
    <t xml:space="preserve">руб./куб.м
</t>
  </si>
  <si>
    <t>Электрическая энергия для населения, проживающего в городских населённых пунктах:</t>
  </si>
  <si>
    <t>Водоотведение МУП ТС</t>
  </si>
  <si>
    <t xml:space="preserve"> - тепловая энергия МУП ТС </t>
  </si>
  <si>
    <t>руб./ кВт.ч</t>
  </si>
  <si>
    <t>Наименование услуг (работ)</t>
  </si>
  <si>
    <t>Классификация жилищного фонда</t>
  </si>
  <si>
    <t>Тариф
с 01.01.2014
по 31.12.2014</t>
  </si>
  <si>
    <t>Питьевая вода МУП ТС</t>
  </si>
  <si>
    <t>Тепловая энергия, отпускаемая 
МУП ТС</t>
  </si>
  <si>
    <t>Теплоноситель, поставляемый потребителям МУП ТС</t>
  </si>
  <si>
    <t xml:space="preserve"> - теплоноситель МУП ТС  </t>
  </si>
  <si>
    <t>Газ сжиженный из групповых газовых резервуарных установок, реализуемый населению</t>
  </si>
  <si>
    <t>Минимальный размер взноса на капитальный ремонт общего имущества в многоквартирных домах</t>
  </si>
  <si>
    <t>Этажность многоквартирного дома</t>
  </si>
  <si>
    <t>Начальник отдела экономики Администрации ЗАТО г. Зеленогорска                                                                                                            Е.Ю. Шорникова</t>
  </si>
  <si>
    <t>ул. Мира, д. 21</t>
  </si>
  <si>
    <t>ул. Советская, д. 6</t>
  </si>
  <si>
    <t>ул. Советская, д. 7</t>
  </si>
  <si>
    <t>ул. Бортникова, д. 21</t>
  </si>
  <si>
    <t>ул. Гагарина, д. 20</t>
  </si>
  <si>
    <t>ул. Гагарина, д. 22</t>
  </si>
  <si>
    <t>ул. Гагарина, д. 24</t>
  </si>
  <si>
    <t>ул. Парковая, д. 2</t>
  </si>
  <si>
    <t>ул. Парковая, д. 4</t>
  </si>
  <si>
    <t>руб./ кв.м площади комнат</t>
  </si>
  <si>
    <t xml:space="preserve">Нормативный правовой акт об установлении размера платы </t>
  </si>
  <si>
    <t xml:space="preserve">   2) Размер платы за содержание жилого помещения в многоквартирном доме, в котором не созданы товарищество собственников жилья либо жилищный кооператив или иной специализированный потребительский кооператив, определяется на общем собрании собственников помещений в таком доме, которое проводится в порядке, установленном статьями 45-48 Жилищного кодекса Российской Федерации. Размер платы за содержание и ремонт жилого помещения в многоквартирном доме определяется с учётом предложений управляющей компании и устанавливается на срок не менее, чем один год.</t>
  </si>
  <si>
    <t xml:space="preserve">   3) Размер  обязательных платежей и (или) взносов членов товарищества собственников жилья либо жилищного кооператива или иного специализированного потребительского кооператива, связанных с оплатой расходов на содержание общего имущества в многоквартирном доме, определяется органами правления этих товариществ или кооперативов в соответствии с их уставом.</t>
  </si>
  <si>
    <t>Наименование товаров, работ и услуг</t>
  </si>
  <si>
    <t>Тепловая энергия, отпускаемая филиалом ПАО "ОГК-2" Красноярская ГРЭС-2</t>
  </si>
  <si>
    <t>Теплоноситель, поставляемый потребителям филиала
ПАО "ОГК-2"Красноярская ГРЭС-2</t>
  </si>
  <si>
    <t>ул. Мира, д, 21а</t>
  </si>
  <si>
    <t>ул. Лазо, д. 2а</t>
  </si>
  <si>
    <t>ул. Калинина, д. 13в</t>
  </si>
  <si>
    <t>ул. Первомайская, д. 10г</t>
  </si>
  <si>
    <t>ул. Шолохова, д. 11</t>
  </si>
  <si>
    <t xml:space="preserve">   1) Размер платы за содержание жилого помещения 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рассчитывается по тарифам, установленным органами местного самоуправления, исходя их занимаемой общей площади жилого помещения (в отдельных комнатах в общежитиях - исходя из площади этих комнат).                                                                                                                                                                            </t>
  </si>
  <si>
    <t>Вывоз жидких бытовых отходов, МУП ТС 
(с НДС)</t>
  </si>
  <si>
    <t>Сбор и транспортирование твердых коммунальных отходов, УМАТП 
(без НДС)</t>
  </si>
  <si>
    <t xml:space="preserve">   2) Размер платы граждан за коммунальные услуги рассчитывается по тарифам для потребителей, установленным ресурсоснабжающей организации в порядке, предусмотренном законодательством Российской Федерации.</t>
  </si>
  <si>
    <t xml:space="preserve">Сбор и транспортирование твердых коммунальных отходов для населения, МУП ГЖКУ 
(с НДС)
</t>
  </si>
  <si>
    <t>Тариф
с 01.07.2017
по 31.12.2017</t>
  </si>
  <si>
    <t>Тариф
с 01.01.2017</t>
  </si>
  <si>
    <t>Размер платы в месяц
с 01.01.2017</t>
  </si>
  <si>
    <t>Минимальный размер взноса на 2017 год</t>
  </si>
  <si>
    <t>Тарифы на коммунальные услуги для населения, установленные 
органами исполнительной власти Красноярского края на 2017 год (с НДС)</t>
  </si>
  <si>
    <t>Постановление Администрации ЗАТО г. Зеленогорска от 19.10.2016 № 281-п</t>
  </si>
  <si>
    <t>Газета "Панорама" МУП ТРК "Зеленогорск" 
(без доставки)</t>
  </si>
  <si>
    <t>Газета "Панорама" МУП ТРК "Зеленогорск"
(с доставкой для подписчиков г. Зеленогорска)</t>
  </si>
  <si>
    <t>Газета "Панорама" МУП ТРК "Зеленогорск" 
(с доставкой для реализации через розничную торговую сеть 
г. Зеленогорска)</t>
  </si>
  <si>
    <t>Газета "Панорама" МУП ТРК "Зеленогорск" 
(с доставкой для реализации через розничную торговую сеть Рыбинского района)</t>
  </si>
  <si>
    <t>Тепловая энергия, отпускаемая
ООО "ТЭК 45"</t>
  </si>
  <si>
    <t>Постановление Администрации ЗАТО г. Зеленогорска от 09.12.2016 № 343-п</t>
  </si>
  <si>
    <t>Питьевая вода ООО "ТВК"</t>
  </si>
  <si>
    <t>Водоотведение ООО "ТВК"</t>
  </si>
  <si>
    <t>Теплоноситель, поставляемый потребителям ООО "ТЭК 45"</t>
  </si>
  <si>
    <t>Постановление Администрации ЗАТО г. Зеленогорска от 23.12.2016 № 369-п</t>
  </si>
  <si>
    <t>ул. Юбилейная, д. 1а</t>
  </si>
  <si>
    <t>ул. Юбилейная, д. 1г</t>
  </si>
  <si>
    <t>ул. Юбилейная, д. 1д</t>
  </si>
  <si>
    <t>ул. Мира, д, 3, кв. 2</t>
  </si>
  <si>
    <t>Многоквартирные дома 1 и 2 этажа</t>
  </si>
  <si>
    <t>Многоквартирные дома 3 этажа и выше, не оборудованные лифтами</t>
  </si>
  <si>
    <t>Многоквартирные дома 3 этажа и выше, оборудованные лифтами</t>
  </si>
  <si>
    <t>Постановление Правительства Красноярского края от 27.12.2016 № 670-п</t>
  </si>
  <si>
    <t>Пользование жилым помещением для нанимателей жилых помещений, занимаемых по договорам социального найма и договорам найма жилого помещения государственного или муниципального жилищного фонда (плата за наем)</t>
  </si>
  <si>
    <t xml:space="preserve">  1) Размер платы граждан за коммунальные услуги рассчитывается по тарифам, установленным органами государственной власти Красноярского края, исходя из объёма потребляемых коммунальных услуг, определяемого по показаниям приборов учёта, а при их отсутствии исходя из нормативов потребления коммунальных услуг, утверждаемых органами исполнительной власти Красноярского края. При расчете платы за коммунальные услуги для собственников помещений в многоквартирных домах, которые имеют  обязанность и техническую возможность установки коллективных (общедомовых), индивидуальных или общих (квартирных) приборов учета, норматив потребления коммунальных услуг по воде и электроснабжению в жилых помещениях определяется с учетом повышающих коэффициентов, в размере, установленном Правительством Российской Федерации.
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</si>
  <si>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</si>
  <si>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</si>
  <si>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</si>
  <si>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</si>
  <si>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</si>
  <si>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</si>
  <si>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</si>
  <si>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</si>
  <si>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</si>
  <si>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</si>
  <si>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</si>
  <si>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определяется в порядке, установленном Жилищным Кодексом Российской Федерации</t>
  </si>
  <si>
    <t>за услуги, работы по управлению МКД, за содержание и текущий ремонт общего имущества</t>
  </si>
  <si>
    <t xml:space="preserve">   5) Размер платы за содержание жилого помещения в части оплаты коммунальных ресурсов, потребляемых при содержании общего имущества в многоквартирном доме, отражается в платежном документе отдельной строкой по каждому виду ресурсов.
</t>
  </si>
  <si>
    <r>
      <t>за коммунальные услуги, потребляемые при содержании общего имущества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
</t>
    </r>
  </si>
  <si>
    <t xml:space="preserve">   4) Плата за содержание жилого помещения включает в себя плату за услуги, работы по управлению многоквартирным домом, за содержание и текущий ремонт общего имущества в многоквартирном доме, за холодную воду, горячую воду, электрическую энергию, потребляемые при содержании общего имущества в многоквартирном доме, а также за отведение сточных вод в целях содержания общего имущества в многоквартирном доме. </t>
  </si>
  <si>
    <t>Информация отдела экономики Администрации ЗАТО г. Зеленогорска о ценах (тарифах), 
установленных органами исполнительной власти Красноярского края 
и органами местного самоуправления г. Зеленогорска на 2018 год</t>
  </si>
  <si>
    <t>Тарифы, установленные Региональной энергетической комиссией Красноярского края 
для организаций коммунального комплекса на 2018 год  (без НДС)</t>
  </si>
  <si>
    <t>Тариф
с 01.01.2018
по 30.06.2018</t>
  </si>
  <si>
    <t>Тариф
с 01.07.2018
по 31.12.2018</t>
  </si>
  <si>
    <t>Приказ Региональной энергетической комиссии Красноярского края от 24.11.2015 № 389-в (в ред. от 13.11.2017 № 250-в)</t>
  </si>
  <si>
    <t>Приказ Региональной энергетической комиссии Красноярского края от 24.11.2015 № 391-в (в ред. от 13.11.2017 № 252-в)</t>
  </si>
  <si>
    <t>Приказ Региональной энергетической комиссии Красноярского края от 13.11.2017 № 254-в</t>
  </si>
  <si>
    <t>Приказ Региональной энергетической комиссии Красноярского края от 13.11.2017 № 256-в</t>
  </si>
  <si>
    <t>Тарифы, установленные Региональной энергетической комиссией Красноярского края 
для энергоснабжающих организаций на 2018 год  (без НДС)</t>
  </si>
  <si>
    <t>Приказ Региональной энергетической комиссии Красноярского края от 25.11.2015 № 233-п (в ред. от 09.11.2017 № 90-п)</t>
  </si>
  <si>
    <t>Приказ Региональной энергетической комиссии Красноярского края от 09.11.2017 № 89-п</t>
  </si>
  <si>
    <t>Приказ Региональной энергетической комиссии Красноярского края от 25.11.2015 № 237-п  (в ред. от 09.11.2017 № 91-п)</t>
  </si>
  <si>
    <t xml:space="preserve">Тарифы, установленные Администрацией ЗАТО г. Зеленогорска 
для муниципальных организаций на 2018 год </t>
  </si>
  <si>
    <t>Тариф
с 01.01.2018</t>
  </si>
  <si>
    <t>Постановление Администрации ЗАТО г. Зеленогорска от 05.10.2017 № 225-п</t>
  </si>
  <si>
    <t>Присмотр и уход за детьми в муниципальных бюджетных образовательных учреждениях г. Зеленогорска, за исключением детей которые находятся на круглосуточном пребывании в этих учреждениях</t>
  </si>
  <si>
    <t>Присмотр и уход за детьми в муниципальных бюджетных образовательных учреждениях г. Зеленогорска, находящимися на круглосуточном пребывании в этих учреждениях</t>
  </si>
  <si>
    <t>Размер платы, установленный Администрацией ЗАТО г. Зеленогорска, на услуги по содержанию жилого помещения государственного и муниципального жилищного фонда на 2018 год (с НДС)</t>
  </si>
  <si>
    <r>
      <t>Размер платы в месяц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
с 01.01.2018</t>
    </r>
  </si>
  <si>
    <t>Постановление Администрации ЗАТО г. Зеленогорска от 18.09.2017 № 211-п</t>
  </si>
  <si>
    <t>Размер платы, утвержденный Советом депутатов ЗАТО г. Зеленогорска, за содержание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 на 2018 год (с НДС)</t>
  </si>
  <si>
    <t>Размер платы в месяц
с 01.01.2018</t>
  </si>
  <si>
    <t>Приказ Региональной энергетической комиссии Красноярского края от 25.11.2015 № 234-п (в ред. от 28.11.2017 № 228-п)</t>
  </si>
  <si>
    <t>Приказ Региональной энергетической комиссии Красноярского края от 28.11.2017 № 229-п</t>
  </si>
  <si>
    <t>Приказ Региональной энергетической комиссии Красноярского края от 25.11.2015 № 238-п (в ред. от 28.11.2017 № 230-п)</t>
  </si>
  <si>
    <t>Приказ Региональной энергетической комиссии Красноярского края от 25.11.2015 № 239-п (в ред. от 28.11.2017 № 231-п)</t>
  </si>
  <si>
    <t xml:space="preserve">Постановление Администрации ЗАТО г. Зеленогорска от 18.12.2017 № 322-п </t>
  </si>
  <si>
    <t>Приказ Региональной энергетической комиссии Красноярского края от 19.12.2017 № 610-п</t>
  </si>
  <si>
    <t>Постановление Правительства Красноярского края от 02.11.2017 № 655-п</t>
  </si>
  <si>
    <t xml:space="preserve"> * Установлен с 17.11.2017</t>
  </si>
  <si>
    <t>Минимальный размер взноса на 2018 год</t>
  </si>
  <si>
    <t xml:space="preserve">Постановление Администрации ЗАТО г. Зеленогорска от 22.12.2017 № 328-п </t>
  </si>
  <si>
    <t xml:space="preserve">Решение Совета депутатов
ЗАТО г. Зеленогорска
от 25.12.2017 № 47-263р
</t>
  </si>
  <si>
    <t>Постановление Правительства Красноярского края от 26.12.2017 № 792-п</t>
  </si>
  <si>
    <t xml:space="preserve">   3) Изменение размера платы граждан за коммунальные услуги в каждом месяце текущего года по отношению к  размеру платы за коммунальные услуги в декабре предшествующего календарного года не должно превышать величину предельного (максимального) индекса изменения размера вносимой гражданами платы за коммунальные услуги, установленную по ЗАТО г. Зеленогорск Указом Губернатора Красноярского края от 26.12.2017 № 325-уг с 1 января 2018 года в размере 0%, с 1 июля 2018 года - в размере 3,9%  (при неизменном наборе, объёме потребляемых коммунальных услуг и порядке оплаты коммунальных услуг).</t>
  </si>
  <si>
    <t>1341,97*</t>
  </si>
  <si>
    <t xml:space="preserve"> - топливо твёрдое (уголь)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</si>
</sst>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000000"/>
    <numFmt numFmtId="192" formatCode="_(* #,##0.000_);_(* \(#,##0.000\);_(* &quot;-&quot;??_);_(@_)"/>
    <numFmt numFmtId="193" formatCode="_(* #,##0.0_);_(* \(#,##0.0\);_(* &quot;-&quot;??_);_(@_)"/>
    <numFmt numFmtId="194" formatCode="[$-FC19]d\ mmmm\ yyyy\ &quot;г.&quot;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50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6"/>
      <name val="Arial"/>
      <family val="2"/>
    </font>
    <font>
      <b/>
      <i/>
      <sz val="13"/>
      <name val="Times New Roman"/>
      <family val="1"/>
    </font>
    <font>
      <sz val="13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" fontId="3" fillId="0" borderId="1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0" fontId="3" fillId="0" borderId="10" xfId="58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191" fontId="1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5" fontId="3" fillId="0" borderId="1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190" fontId="3" fillId="0" borderId="10" xfId="55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" fontId="5" fillId="0" borderId="11" xfId="58" applyNumberFormat="1" applyFont="1" applyFill="1" applyBorder="1" applyAlignment="1">
      <alignment horizontal="center" vertical="center" wrapText="1"/>
    </xf>
    <xf numFmtId="4" fontId="5" fillId="0" borderId="13" xfId="58" applyNumberFormat="1" applyFont="1" applyFill="1" applyBorder="1" applyAlignment="1">
      <alignment horizontal="center" vertical="center" wrapText="1"/>
    </xf>
    <xf numFmtId="4" fontId="5" fillId="0" borderId="14" xfId="58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191" fontId="11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191" fontId="12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191" fontId="4" fillId="0" borderId="12" xfId="0" applyNumberFormat="1" applyFont="1" applyFill="1" applyBorder="1" applyAlignment="1">
      <alignment horizontal="center" vertical="center" wrapText="1"/>
    </xf>
    <xf numFmtId="191" fontId="8" fillId="0" borderId="17" xfId="0" applyNumberFormat="1" applyFont="1" applyFill="1" applyBorder="1" applyAlignment="1">
      <alignment vertical="center" wrapText="1"/>
    </xf>
    <xf numFmtId="191" fontId="8" fillId="0" borderId="15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tabSelected="1" zoomScaleSheetLayoutView="110" workbookViewId="0" topLeftCell="A1">
      <selection activeCell="H80" sqref="H80"/>
    </sheetView>
  </sheetViews>
  <sheetFormatPr defaultColWidth="9.140625" defaultRowHeight="12.75"/>
  <cols>
    <col min="1" max="1" width="5.28125" style="5" customWidth="1"/>
    <col min="2" max="2" width="35.140625" style="5" customWidth="1"/>
    <col min="3" max="3" width="11.57421875" style="5" customWidth="1"/>
    <col min="4" max="8" width="14.28125" style="5" customWidth="1"/>
    <col min="9" max="9" width="29.140625" style="5" customWidth="1"/>
    <col min="10" max="16384" width="9.140625" style="5" customWidth="1"/>
  </cols>
  <sheetData>
    <row r="1" spans="1:9" ht="126.75" customHeight="1">
      <c r="A1" s="93" t="s">
        <v>123</v>
      </c>
      <c r="B1" s="93"/>
      <c r="C1" s="93"/>
      <c r="D1" s="93"/>
      <c r="E1" s="93"/>
      <c r="F1" s="93"/>
      <c r="G1" s="93"/>
      <c r="H1" s="93"/>
      <c r="I1" s="93"/>
    </row>
    <row r="2" spans="1:9" ht="62.25" customHeight="1">
      <c r="A2" s="94" t="s">
        <v>124</v>
      </c>
      <c r="B2" s="95"/>
      <c r="C2" s="95"/>
      <c r="D2" s="95"/>
      <c r="E2" s="95"/>
      <c r="F2" s="95"/>
      <c r="G2" s="95"/>
      <c r="H2" s="95"/>
      <c r="I2" s="96"/>
    </row>
    <row r="3" spans="1:9" s="6" customFormat="1" ht="45" customHeight="1">
      <c r="A3" s="12" t="s">
        <v>0</v>
      </c>
      <c r="B3" s="11" t="s">
        <v>68</v>
      </c>
      <c r="C3" s="12" t="s">
        <v>2</v>
      </c>
      <c r="D3" s="12" t="s">
        <v>81</v>
      </c>
      <c r="E3" s="12" t="s">
        <v>125</v>
      </c>
      <c r="F3" s="12" t="s">
        <v>38</v>
      </c>
      <c r="G3" s="12" t="s">
        <v>126</v>
      </c>
      <c r="H3" s="12" t="s">
        <v>38</v>
      </c>
      <c r="I3" s="11" t="s">
        <v>18</v>
      </c>
    </row>
    <row r="4" spans="1:9" ht="70.5" customHeight="1">
      <c r="A4" s="28" t="s">
        <v>3</v>
      </c>
      <c r="B4" s="27" t="s">
        <v>47</v>
      </c>
      <c r="C4" s="4" t="s">
        <v>4</v>
      </c>
      <c r="D4" s="1">
        <v>24.999399999999998</v>
      </c>
      <c r="E4" s="1">
        <v>24.999399999999998</v>
      </c>
      <c r="F4" s="7">
        <f>E4/D4</f>
        <v>1</v>
      </c>
      <c r="G4" s="1">
        <v>25.98</v>
      </c>
      <c r="H4" s="7">
        <f>G4/E4</f>
        <v>1.0392249413985937</v>
      </c>
      <c r="I4" s="29" t="s">
        <v>127</v>
      </c>
    </row>
    <row r="5" spans="1:9" ht="70.5" customHeight="1">
      <c r="A5" s="28" t="s">
        <v>5</v>
      </c>
      <c r="B5" s="27" t="s">
        <v>41</v>
      </c>
      <c r="C5" s="4" t="s">
        <v>4</v>
      </c>
      <c r="D5" s="1">
        <v>26.22322</v>
      </c>
      <c r="E5" s="1">
        <v>26.22322</v>
      </c>
      <c r="F5" s="7">
        <f>E5/D5</f>
        <v>1</v>
      </c>
      <c r="G5" s="1">
        <v>27.24</v>
      </c>
      <c r="H5" s="7">
        <f>G5/E5</f>
        <v>1.0387740330897577</v>
      </c>
      <c r="I5" s="29" t="s">
        <v>128</v>
      </c>
    </row>
    <row r="6" spans="1:9" ht="59.25" customHeight="1">
      <c r="A6" s="28" t="s">
        <v>6</v>
      </c>
      <c r="B6" s="27" t="s">
        <v>93</v>
      </c>
      <c r="C6" s="4" t="s">
        <v>4</v>
      </c>
      <c r="D6" s="1">
        <v>65.01</v>
      </c>
      <c r="E6" s="1">
        <v>65.01</v>
      </c>
      <c r="F6" s="7">
        <f>E6/D6</f>
        <v>1</v>
      </c>
      <c r="G6" s="1">
        <v>67.55</v>
      </c>
      <c r="H6" s="7">
        <f>G6/E6</f>
        <v>1.0390709121673587</v>
      </c>
      <c r="I6" s="29" t="s">
        <v>129</v>
      </c>
    </row>
    <row r="7" spans="1:9" ht="59.25" customHeight="1">
      <c r="A7" s="28" t="s">
        <v>7</v>
      </c>
      <c r="B7" s="27" t="s">
        <v>94</v>
      </c>
      <c r="C7" s="4" t="s">
        <v>4</v>
      </c>
      <c r="D7" s="1">
        <v>47.72</v>
      </c>
      <c r="E7" s="1">
        <v>47.72</v>
      </c>
      <c r="F7" s="7">
        <f>E7/D7</f>
        <v>1</v>
      </c>
      <c r="G7" s="1">
        <v>49.58</v>
      </c>
      <c r="H7" s="7">
        <f>G7/E7</f>
        <v>1.0389773679798826</v>
      </c>
      <c r="I7" s="29" t="s">
        <v>130</v>
      </c>
    </row>
    <row r="8" spans="1:9" ht="62.25" customHeight="1">
      <c r="A8" s="94" t="s">
        <v>131</v>
      </c>
      <c r="B8" s="95"/>
      <c r="C8" s="95"/>
      <c r="D8" s="95"/>
      <c r="E8" s="95"/>
      <c r="F8" s="95"/>
      <c r="G8" s="95"/>
      <c r="H8" s="95"/>
      <c r="I8" s="96"/>
    </row>
    <row r="9" spans="1:9" ht="62.25" customHeight="1">
      <c r="A9" s="12" t="s">
        <v>0</v>
      </c>
      <c r="B9" s="11" t="s">
        <v>68</v>
      </c>
      <c r="C9" s="12" t="s">
        <v>2</v>
      </c>
      <c r="D9" s="12" t="s">
        <v>81</v>
      </c>
      <c r="E9" s="12" t="s">
        <v>125</v>
      </c>
      <c r="F9" s="12" t="s">
        <v>38</v>
      </c>
      <c r="G9" s="12" t="s">
        <v>126</v>
      </c>
      <c r="H9" s="12" t="s">
        <v>38</v>
      </c>
      <c r="I9" s="11" t="s">
        <v>18</v>
      </c>
    </row>
    <row r="10" spans="1:9" ht="75">
      <c r="A10" s="28" t="s">
        <v>3</v>
      </c>
      <c r="B10" s="27" t="s">
        <v>69</v>
      </c>
      <c r="C10" s="4" t="s">
        <v>12</v>
      </c>
      <c r="D10" s="1">
        <v>519.46</v>
      </c>
      <c r="E10" s="1">
        <v>519.46</v>
      </c>
      <c r="F10" s="7">
        <f aca="true" t="shared" si="0" ref="F10:F15">E10/D10</f>
        <v>1</v>
      </c>
      <c r="G10" s="1">
        <v>538.51</v>
      </c>
      <c r="H10" s="7">
        <f aca="true" t="shared" si="1" ref="H10:H15">G10/E10</f>
        <v>1.0366726985715935</v>
      </c>
      <c r="I10" s="29" t="s">
        <v>132</v>
      </c>
    </row>
    <row r="11" spans="1:9" ht="59.25" customHeight="1">
      <c r="A11" s="28" t="s">
        <v>5</v>
      </c>
      <c r="B11" s="27" t="s">
        <v>91</v>
      </c>
      <c r="C11" s="4" t="s">
        <v>12</v>
      </c>
      <c r="D11" s="1">
        <v>1041.91</v>
      </c>
      <c r="E11" s="1">
        <v>1041.91</v>
      </c>
      <c r="F11" s="7">
        <f t="shared" si="0"/>
        <v>1</v>
      </c>
      <c r="G11" s="1">
        <v>1080.06</v>
      </c>
      <c r="H11" s="7">
        <f t="shared" si="1"/>
        <v>1.0366154466316666</v>
      </c>
      <c r="I11" s="29" t="s">
        <v>133</v>
      </c>
    </row>
    <row r="12" spans="1:9" ht="69.75" customHeight="1">
      <c r="A12" s="28" t="s">
        <v>6</v>
      </c>
      <c r="B12" s="27" t="s">
        <v>48</v>
      </c>
      <c r="C12" s="4" t="s">
        <v>12</v>
      </c>
      <c r="D12" s="1">
        <v>1001.14</v>
      </c>
      <c r="E12" s="1">
        <v>1001.14</v>
      </c>
      <c r="F12" s="7">
        <f t="shared" si="0"/>
        <v>1</v>
      </c>
      <c r="G12" s="1">
        <v>1031.36</v>
      </c>
      <c r="H12" s="7">
        <f t="shared" si="1"/>
        <v>1.0301855884291906</v>
      </c>
      <c r="I12" s="29" t="s">
        <v>134</v>
      </c>
    </row>
    <row r="13" spans="1:9" ht="70.5" customHeight="1">
      <c r="A13" s="28" t="s">
        <v>7</v>
      </c>
      <c r="B13" s="27" t="s">
        <v>70</v>
      </c>
      <c r="C13" s="4" t="s">
        <v>4</v>
      </c>
      <c r="D13" s="1">
        <v>39.74</v>
      </c>
      <c r="E13" s="1">
        <v>39.74</v>
      </c>
      <c r="F13" s="7">
        <f t="shared" si="0"/>
        <v>1</v>
      </c>
      <c r="G13" s="1">
        <v>40.97</v>
      </c>
      <c r="H13" s="7">
        <f t="shared" si="1"/>
        <v>1.0309511826874684</v>
      </c>
      <c r="I13" s="29" t="s">
        <v>145</v>
      </c>
    </row>
    <row r="14" spans="1:9" ht="59.25" customHeight="1">
      <c r="A14" s="28" t="s">
        <v>8</v>
      </c>
      <c r="B14" s="27" t="s">
        <v>95</v>
      </c>
      <c r="C14" s="4" t="s">
        <v>4</v>
      </c>
      <c r="D14" s="1">
        <v>95.97</v>
      </c>
      <c r="E14" s="1">
        <v>95.97</v>
      </c>
      <c r="F14" s="7">
        <f t="shared" si="0"/>
        <v>1</v>
      </c>
      <c r="G14" s="1">
        <v>99.71</v>
      </c>
      <c r="H14" s="7">
        <f t="shared" si="1"/>
        <v>1.038970511618214</v>
      </c>
      <c r="I14" s="29" t="s">
        <v>146</v>
      </c>
    </row>
    <row r="15" spans="1:9" ht="72" customHeight="1">
      <c r="A15" s="28" t="s">
        <v>9</v>
      </c>
      <c r="B15" s="27" t="s">
        <v>49</v>
      </c>
      <c r="C15" s="4" t="s">
        <v>4</v>
      </c>
      <c r="D15" s="1">
        <v>49.65</v>
      </c>
      <c r="E15" s="1">
        <v>49.65</v>
      </c>
      <c r="F15" s="7">
        <f t="shared" si="0"/>
        <v>1</v>
      </c>
      <c r="G15" s="1">
        <v>51.5</v>
      </c>
      <c r="H15" s="7">
        <f t="shared" si="1"/>
        <v>1.0372608257804632</v>
      </c>
      <c r="I15" s="29" t="s">
        <v>147</v>
      </c>
    </row>
    <row r="16" spans="1:9" ht="60" customHeight="1">
      <c r="A16" s="94" t="s">
        <v>135</v>
      </c>
      <c r="B16" s="97"/>
      <c r="C16" s="97"/>
      <c r="D16" s="97"/>
      <c r="E16" s="97"/>
      <c r="F16" s="97"/>
      <c r="G16" s="97"/>
      <c r="H16" s="97"/>
      <c r="I16" s="98"/>
    </row>
    <row r="17" spans="1:9" ht="45" customHeight="1">
      <c r="A17" s="10" t="s">
        <v>0</v>
      </c>
      <c r="B17" s="51" t="s">
        <v>68</v>
      </c>
      <c r="C17" s="51"/>
      <c r="D17" s="51"/>
      <c r="E17" s="10" t="s">
        <v>2</v>
      </c>
      <c r="F17" s="10" t="s">
        <v>82</v>
      </c>
      <c r="G17" s="10" t="s">
        <v>136</v>
      </c>
      <c r="H17" s="10" t="s">
        <v>38</v>
      </c>
      <c r="I17" s="8" t="s">
        <v>18</v>
      </c>
    </row>
    <row r="18" spans="1:9" ht="64.5" customHeight="1">
      <c r="A18" s="13" t="s">
        <v>3</v>
      </c>
      <c r="B18" s="62" t="s">
        <v>105</v>
      </c>
      <c r="C18" s="62"/>
      <c r="D18" s="62"/>
      <c r="E18" s="16" t="s">
        <v>25</v>
      </c>
      <c r="F18" s="1">
        <v>1.77</v>
      </c>
      <c r="G18" s="1">
        <v>1.77</v>
      </c>
      <c r="H18" s="7">
        <f aca="true" t="shared" si="2" ref="H18:H24">G18/F18</f>
        <v>1</v>
      </c>
      <c r="I18" s="29" t="s">
        <v>37</v>
      </c>
    </row>
    <row r="19" spans="1:9" ht="64.5" customHeight="1">
      <c r="A19" s="28" t="s">
        <v>5</v>
      </c>
      <c r="B19" s="62" t="s">
        <v>138</v>
      </c>
      <c r="C19" s="62"/>
      <c r="D19" s="62"/>
      <c r="E19" s="8" t="s">
        <v>26</v>
      </c>
      <c r="F19" s="1">
        <v>74</v>
      </c>
      <c r="G19" s="1">
        <v>77</v>
      </c>
      <c r="H19" s="7">
        <f t="shared" si="2"/>
        <v>1.0405405405405406</v>
      </c>
      <c r="I19" s="108" t="s">
        <v>137</v>
      </c>
    </row>
    <row r="20" spans="1:9" ht="49.5" customHeight="1">
      <c r="A20" s="28" t="s">
        <v>6</v>
      </c>
      <c r="B20" s="62" t="s">
        <v>139</v>
      </c>
      <c r="C20" s="62"/>
      <c r="D20" s="62"/>
      <c r="E20" s="8" t="s">
        <v>26</v>
      </c>
      <c r="F20" s="1">
        <v>94</v>
      </c>
      <c r="G20" s="1">
        <v>97</v>
      </c>
      <c r="H20" s="7">
        <f t="shared" si="2"/>
        <v>1.0319148936170213</v>
      </c>
      <c r="I20" s="109"/>
    </row>
    <row r="21" spans="1:9" ht="49.5" customHeight="1">
      <c r="A21" s="110" t="s">
        <v>7</v>
      </c>
      <c r="B21" s="77" t="s">
        <v>87</v>
      </c>
      <c r="C21" s="78"/>
      <c r="D21" s="79"/>
      <c r="E21" s="4" t="s">
        <v>11</v>
      </c>
      <c r="F21" s="1">
        <v>9.5</v>
      </c>
      <c r="G21" s="1">
        <v>9.5</v>
      </c>
      <c r="H21" s="7">
        <f t="shared" si="2"/>
        <v>1</v>
      </c>
      <c r="I21" s="69" t="s">
        <v>86</v>
      </c>
    </row>
    <row r="22" spans="1:9" ht="49.5" customHeight="1">
      <c r="A22" s="111"/>
      <c r="B22" s="77" t="s">
        <v>88</v>
      </c>
      <c r="C22" s="78"/>
      <c r="D22" s="79"/>
      <c r="E22" s="4" t="s">
        <v>11</v>
      </c>
      <c r="F22" s="1">
        <v>13</v>
      </c>
      <c r="G22" s="1">
        <v>13</v>
      </c>
      <c r="H22" s="7">
        <f t="shared" si="2"/>
        <v>1</v>
      </c>
      <c r="I22" s="69"/>
    </row>
    <row r="23" spans="1:9" ht="49.5" customHeight="1">
      <c r="A23" s="111"/>
      <c r="B23" s="77" t="s">
        <v>89</v>
      </c>
      <c r="C23" s="78"/>
      <c r="D23" s="79"/>
      <c r="E23" s="4" t="s">
        <v>11</v>
      </c>
      <c r="F23" s="1">
        <v>13</v>
      </c>
      <c r="G23" s="1">
        <v>13</v>
      </c>
      <c r="H23" s="7">
        <f t="shared" si="2"/>
        <v>1</v>
      </c>
      <c r="I23" s="69"/>
    </row>
    <row r="24" spans="1:9" ht="49.5" customHeight="1">
      <c r="A24" s="112"/>
      <c r="B24" s="77" t="s">
        <v>90</v>
      </c>
      <c r="C24" s="78"/>
      <c r="D24" s="79"/>
      <c r="E24" s="4" t="s">
        <v>11</v>
      </c>
      <c r="F24" s="1">
        <v>14</v>
      </c>
      <c r="G24" s="1">
        <v>14</v>
      </c>
      <c r="H24" s="7">
        <f t="shared" si="2"/>
        <v>1</v>
      </c>
      <c r="I24" s="69"/>
    </row>
    <row r="25" spans="1:9" ht="49.5" customHeight="1">
      <c r="A25" s="28" t="s">
        <v>8</v>
      </c>
      <c r="B25" s="77" t="s">
        <v>77</v>
      </c>
      <c r="C25" s="78"/>
      <c r="D25" s="79"/>
      <c r="E25" s="4" t="s">
        <v>4</v>
      </c>
      <c r="F25" s="1">
        <v>248</v>
      </c>
      <c r="G25" s="1">
        <v>248</v>
      </c>
      <c r="H25" s="7">
        <f>G25/F25</f>
        <v>1</v>
      </c>
      <c r="I25" s="29" t="s">
        <v>92</v>
      </c>
    </row>
    <row r="26" spans="1:9" ht="72" customHeight="1" hidden="1">
      <c r="A26" s="12" t="s">
        <v>0</v>
      </c>
      <c r="B26" s="11" t="s">
        <v>44</v>
      </c>
      <c r="C26" s="12" t="s">
        <v>2</v>
      </c>
      <c r="D26" s="12" t="s">
        <v>2</v>
      </c>
      <c r="E26" s="12" t="s">
        <v>2</v>
      </c>
      <c r="F26" s="12" t="s">
        <v>46</v>
      </c>
      <c r="G26" s="12" t="s">
        <v>46</v>
      </c>
      <c r="H26" s="7" t="e">
        <f>G26/F26</f>
        <v>#VALUE!</v>
      </c>
      <c r="I26" s="11" t="s">
        <v>18</v>
      </c>
    </row>
    <row r="27" spans="1:9" ht="49.5" customHeight="1">
      <c r="A27" s="28" t="s">
        <v>9</v>
      </c>
      <c r="B27" s="77" t="s">
        <v>80</v>
      </c>
      <c r="C27" s="78"/>
      <c r="D27" s="79"/>
      <c r="E27" s="4" t="s">
        <v>39</v>
      </c>
      <c r="F27" s="1">
        <v>426.53</v>
      </c>
      <c r="G27" s="1">
        <v>426.53</v>
      </c>
      <c r="H27" s="7">
        <f>G27/F27</f>
        <v>1</v>
      </c>
      <c r="I27" s="29" t="s">
        <v>96</v>
      </c>
    </row>
    <row r="28" spans="1:9" ht="39" customHeight="1">
      <c r="A28" s="10" t="s">
        <v>0</v>
      </c>
      <c r="B28" s="51" t="s">
        <v>68</v>
      </c>
      <c r="C28" s="51"/>
      <c r="D28" s="51"/>
      <c r="E28" s="10" t="s">
        <v>2</v>
      </c>
      <c r="F28" s="10" t="s">
        <v>82</v>
      </c>
      <c r="G28" s="10" t="s">
        <v>136</v>
      </c>
      <c r="H28" s="10" t="s">
        <v>38</v>
      </c>
      <c r="I28" s="8" t="s">
        <v>18</v>
      </c>
    </row>
    <row r="29" spans="1:9" ht="49.5" customHeight="1">
      <c r="A29" s="28" t="s">
        <v>10</v>
      </c>
      <c r="B29" s="77" t="s">
        <v>78</v>
      </c>
      <c r="C29" s="78"/>
      <c r="D29" s="79"/>
      <c r="E29" s="4" t="s">
        <v>4</v>
      </c>
      <c r="F29" s="1">
        <v>281.4</v>
      </c>
      <c r="G29" s="1">
        <v>303.19</v>
      </c>
      <c r="H29" s="7">
        <f>G29/F29</f>
        <v>1.0774342572850035</v>
      </c>
      <c r="I29" s="29" t="s">
        <v>142</v>
      </c>
    </row>
    <row r="30" spans="1:9" ht="60.75" customHeight="1">
      <c r="A30" s="80" t="s">
        <v>140</v>
      </c>
      <c r="B30" s="81"/>
      <c r="C30" s="81"/>
      <c r="D30" s="81"/>
      <c r="E30" s="81"/>
      <c r="F30" s="81"/>
      <c r="G30" s="81"/>
      <c r="H30" s="81"/>
      <c r="I30" s="82"/>
    </row>
    <row r="31" spans="1:9" s="6" customFormat="1" ht="30" customHeight="1">
      <c r="A31" s="83" t="s">
        <v>0</v>
      </c>
      <c r="B31" s="85" t="s">
        <v>45</v>
      </c>
      <c r="C31" s="86"/>
      <c r="D31" s="83" t="s">
        <v>2</v>
      </c>
      <c r="E31" s="83" t="s">
        <v>83</v>
      </c>
      <c r="F31" s="89" t="s">
        <v>141</v>
      </c>
      <c r="G31" s="90"/>
      <c r="H31" s="83" t="s">
        <v>38</v>
      </c>
      <c r="I31" s="91" t="s">
        <v>65</v>
      </c>
    </row>
    <row r="32" spans="1:9" s="6" customFormat="1" ht="58.5" customHeight="1">
      <c r="A32" s="84"/>
      <c r="B32" s="87"/>
      <c r="C32" s="88"/>
      <c r="D32" s="84"/>
      <c r="E32" s="84"/>
      <c r="F32" s="24" t="s">
        <v>119</v>
      </c>
      <c r="G32" s="25" t="s">
        <v>121</v>
      </c>
      <c r="H32" s="84"/>
      <c r="I32" s="92"/>
    </row>
    <row r="33" spans="1:9" s="3" customFormat="1" ht="16.5">
      <c r="A33" s="4" t="s">
        <v>3</v>
      </c>
      <c r="B33" s="46" t="s">
        <v>17</v>
      </c>
      <c r="C33" s="47"/>
      <c r="D33" s="47"/>
      <c r="E33" s="47"/>
      <c r="F33" s="47"/>
      <c r="G33" s="47"/>
      <c r="H33" s="47"/>
      <c r="I33" s="47"/>
    </row>
    <row r="34" spans="1:9" s="3" customFormat="1" ht="15" customHeight="1">
      <c r="A34" s="4" t="s">
        <v>27</v>
      </c>
      <c r="B34" s="53" t="s">
        <v>72</v>
      </c>
      <c r="C34" s="53"/>
      <c r="D34" s="99" t="s">
        <v>14</v>
      </c>
      <c r="E34" s="1">
        <v>29.2</v>
      </c>
      <c r="F34" s="1">
        <v>31.45</v>
      </c>
      <c r="G34" s="48" t="s">
        <v>118</v>
      </c>
      <c r="H34" s="30">
        <f>F34/E34</f>
        <v>1.077054794520548</v>
      </c>
      <c r="I34" s="54" t="s">
        <v>149</v>
      </c>
    </row>
    <row r="35" spans="1:9" s="3" customFormat="1" ht="15.75">
      <c r="A35" s="4" t="s">
        <v>28</v>
      </c>
      <c r="B35" s="53" t="s">
        <v>73</v>
      </c>
      <c r="C35" s="53"/>
      <c r="D35" s="100"/>
      <c r="E35" s="1">
        <v>15.99</v>
      </c>
      <c r="F35" s="1">
        <v>16.82</v>
      </c>
      <c r="G35" s="49"/>
      <c r="H35" s="30">
        <f aca="true" t="shared" si="3" ref="H35:H40">F35/E35</f>
        <v>1.0519074421513446</v>
      </c>
      <c r="I35" s="54"/>
    </row>
    <row r="36" spans="1:9" s="3" customFormat="1" ht="15.75">
      <c r="A36" s="4" t="s">
        <v>29</v>
      </c>
      <c r="B36" s="53" t="s">
        <v>74</v>
      </c>
      <c r="C36" s="53"/>
      <c r="D36" s="100"/>
      <c r="E36" s="1">
        <v>21.11</v>
      </c>
      <c r="F36" s="1">
        <v>22.61</v>
      </c>
      <c r="G36" s="49"/>
      <c r="H36" s="30">
        <f t="shared" si="3"/>
        <v>1.0710563713879677</v>
      </c>
      <c r="I36" s="54"/>
    </row>
    <row r="37" spans="1:9" s="3" customFormat="1" ht="15.75">
      <c r="A37" s="4" t="s">
        <v>30</v>
      </c>
      <c r="B37" s="53" t="s">
        <v>75</v>
      </c>
      <c r="C37" s="53"/>
      <c r="D37" s="100"/>
      <c r="E37" s="1">
        <v>18.42</v>
      </c>
      <c r="F37" s="1">
        <v>19.03</v>
      </c>
      <c r="G37" s="49"/>
      <c r="H37" s="30">
        <f t="shared" si="3"/>
        <v>1.0331161780673181</v>
      </c>
      <c r="I37" s="54"/>
    </row>
    <row r="38" spans="1:10" s="3" customFormat="1" ht="19.5" customHeight="1">
      <c r="A38" s="4" t="s">
        <v>31</v>
      </c>
      <c r="B38" s="53" t="s">
        <v>97</v>
      </c>
      <c r="C38" s="53"/>
      <c r="D38" s="100"/>
      <c r="E38" s="31">
        <v>22.75</v>
      </c>
      <c r="F38" s="31">
        <v>23.54</v>
      </c>
      <c r="G38" s="49"/>
      <c r="H38" s="30">
        <f t="shared" si="3"/>
        <v>1.0347252747252746</v>
      </c>
      <c r="I38" s="56" t="s">
        <v>154</v>
      </c>
      <c r="J38" s="65"/>
    </row>
    <row r="39" spans="1:10" s="3" customFormat="1" ht="19.5" customHeight="1">
      <c r="A39" s="4" t="s">
        <v>32</v>
      </c>
      <c r="B39" s="53" t="s">
        <v>98</v>
      </c>
      <c r="C39" s="53"/>
      <c r="D39" s="100"/>
      <c r="E39" s="31">
        <v>24.44</v>
      </c>
      <c r="F39" s="31">
        <v>25.33</v>
      </c>
      <c r="G39" s="49"/>
      <c r="H39" s="30">
        <f t="shared" si="3"/>
        <v>1.0364157119476267</v>
      </c>
      <c r="I39" s="57"/>
      <c r="J39" s="65"/>
    </row>
    <row r="40" spans="1:10" s="3" customFormat="1" ht="19.5" customHeight="1">
      <c r="A40" s="4" t="s">
        <v>33</v>
      </c>
      <c r="B40" s="53" t="s">
        <v>99</v>
      </c>
      <c r="C40" s="53"/>
      <c r="D40" s="101"/>
      <c r="E40" s="31">
        <v>22</v>
      </c>
      <c r="F40" s="31">
        <v>23.6</v>
      </c>
      <c r="G40" s="50"/>
      <c r="H40" s="30">
        <f t="shared" si="3"/>
        <v>1.0727272727272728</v>
      </c>
      <c r="I40" s="58"/>
      <c r="J40" s="65"/>
    </row>
    <row r="41" spans="1:10" s="23" customFormat="1" ht="70.5" customHeight="1">
      <c r="A41" s="80" t="s">
        <v>143</v>
      </c>
      <c r="B41" s="81"/>
      <c r="C41" s="81"/>
      <c r="D41" s="81"/>
      <c r="E41" s="81"/>
      <c r="F41" s="81"/>
      <c r="G41" s="81"/>
      <c r="H41" s="81"/>
      <c r="I41" s="82"/>
      <c r="J41" s="22"/>
    </row>
    <row r="42" spans="1:10" s="3" customFormat="1" ht="47.25">
      <c r="A42" s="10" t="s">
        <v>0</v>
      </c>
      <c r="B42" s="51" t="s">
        <v>45</v>
      </c>
      <c r="C42" s="51"/>
      <c r="D42" s="52" t="s">
        <v>2</v>
      </c>
      <c r="E42" s="52"/>
      <c r="F42" s="10" t="s">
        <v>83</v>
      </c>
      <c r="G42" s="10" t="s">
        <v>144</v>
      </c>
      <c r="H42" s="10" t="s">
        <v>38</v>
      </c>
      <c r="I42" s="8" t="s">
        <v>65</v>
      </c>
      <c r="J42" s="22"/>
    </row>
    <row r="43" spans="1:9" s="3" customFormat="1" ht="14.25" customHeight="1">
      <c r="A43" s="4" t="s">
        <v>5</v>
      </c>
      <c r="B43" s="46" t="s">
        <v>13</v>
      </c>
      <c r="C43" s="47"/>
      <c r="D43" s="47"/>
      <c r="E43" s="47"/>
      <c r="F43" s="47"/>
      <c r="G43" s="47"/>
      <c r="H43" s="47"/>
      <c r="I43" s="47"/>
    </row>
    <row r="44" spans="1:9" s="3" customFormat="1" ht="15" customHeight="1">
      <c r="A44" s="32" t="s">
        <v>107</v>
      </c>
      <c r="B44" s="61" t="s">
        <v>55</v>
      </c>
      <c r="C44" s="61"/>
      <c r="D44" s="102" t="s">
        <v>64</v>
      </c>
      <c r="E44" s="103"/>
      <c r="F44" s="33">
        <v>72.7</v>
      </c>
      <c r="G44" s="34">
        <v>75.54</v>
      </c>
      <c r="H44" s="30">
        <f>G44/F44</f>
        <v>1.0390646492434663</v>
      </c>
      <c r="I44" s="56" t="s">
        <v>155</v>
      </c>
    </row>
    <row r="45" spans="1:9" s="3" customFormat="1" ht="15.75">
      <c r="A45" s="32" t="s">
        <v>108</v>
      </c>
      <c r="B45" s="61" t="s">
        <v>56</v>
      </c>
      <c r="C45" s="61"/>
      <c r="D45" s="104"/>
      <c r="E45" s="105"/>
      <c r="F45" s="33">
        <v>72.7</v>
      </c>
      <c r="G45" s="34">
        <v>75.54</v>
      </c>
      <c r="H45" s="30">
        <f aca="true" t="shared" si="4" ref="H45:H54">G45/F45</f>
        <v>1.0390646492434663</v>
      </c>
      <c r="I45" s="57"/>
    </row>
    <row r="46" spans="1:9" s="3" customFormat="1" ht="15.75">
      <c r="A46" s="32" t="s">
        <v>109</v>
      </c>
      <c r="B46" s="61" t="s">
        <v>57</v>
      </c>
      <c r="C46" s="61"/>
      <c r="D46" s="104"/>
      <c r="E46" s="105"/>
      <c r="F46" s="33">
        <v>72.7</v>
      </c>
      <c r="G46" s="34">
        <v>75.54</v>
      </c>
      <c r="H46" s="30">
        <f t="shared" si="4"/>
        <v>1.0390646492434663</v>
      </c>
      <c r="I46" s="57"/>
    </row>
    <row r="47" spans="1:9" s="3" customFormat="1" ht="15.75">
      <c r="A47" s="32" t="s">
        <v>110</v>
      </c>
      <c r="B47" s="61" t="s">
        <v>58</v>
      </c>
      <c r="C47" s="61"/>
      <c r="D47" s="104"/>
      <c r="E47" s="105"/>
      <c r="F47" s="33">
        <v>82</v>
      </c>
      <c r="G47" s="34">
        <v>85.2</v>
      </c>
      <c r="H47" s="30">
        <f t="shared" si="4"/>
        <v>1.0390243902439025</v>
      </c>
      <c r="I47" s="57"/>
    </row>
    <row r="48" spans="1:9" s="3" customFormat="1" ht="15.75">
      <c r="A48" s="32" t="s">
        <v>111</v>
      </c>
      <c r="B48" s="61" t="s">
        <v>59</v>
      </c>
      <c r="C48" s="61"/>
      <c r="D48" s="104"/>
      <c r="E48" s="105"/>
      <c r="F48" s="33">
        <v>98</v>
      </c>
      <c r="G48" s="34">
        <v>101.82</v>
      </c>
      <c r="H48" s="30">
        <f t="shared" si="4"/>
        <v>1.0389795918367346</v>
      </c>
      <c r="I48" s="57"/>
    </row>
    <row r="49" spans="1:9" s="3" customFormat="1" ht="15.75">
      <c r="A49" s="32" t="s">
        <v>112</v>
      </c>
      <c r="B49" s="61" t="s">
        <v>60</v>
      </c>
      <c r="C49" s="61"/>
      <c r="D49" s="104"/>
      <c r="E49" s="105"/>
      <c r="F49" s="33">
        <v>98</v>
      </c>
      <c r="G49" s="34">
        <v>101.82</v>
      </c>
      <c r="H49" s="30">
        <f t="shared" si="4"/>
        <v>1.0389795918367346</v>
      </c>
      <c r="I49" s="57"/>
    </row>
    <row r="50" spans="1:9" s="3" customFormat="1" ht="15.75">
      <c r="A50" s="32" t="s">
        <v>113</v>
      </c>
      <c r="B50" s="61" t="s">
        <v>61</v>
      </c>
      <c r="C50" s="61"/>
      <c r="D50" s="104"/>
      <c r="E50" s="105"/>
      <c r="F50" s="32">
        <v>170.7</v>
      </c>
      <c r="G50" s="34">
        <v>177.36</v>
      </c>
      <c r="H50" s="30">
        <f t="shared" si="4"/>
        <v>1.0390158172231987</v>
      </c>
      <c r="I50" s="57"/>
    </row>
    <row r="51" spans="1:9" s="3" customFormat="1" ht="15" customHeight="1">
      <c r="A51" s="35" t="s">
        <v>114</v>
      </c>
      <c r="B51" s="59" t="s">
        <v>62</v>
      </c>
      <c r="C51" s="60"/>
      <c r="D51" s="104"/>
      <c r="E51" s="105"/>
      <c r="F51" s="32">
        <v>156.46</v>
      </c>
      <c r="G51" s="34">
        <v>160.08</v>
      </c>
      <c r="H51" s="30">
        <f t="shared" si="4"/>
        <v>1.0231369040010228</v>
      </c>
      <c r="I51" s="57"/>
    </row>
    <row r="52" spans="1:9" s="3" customFormat="1" ht="15.75">
      <c r="A52" s="35" t="s">
        <v>115</v>
      </c>
      <c r="B52" s="59" t="s">
        <v>63</v>
      </c>
      <c r="C52" s="60"/>
      <c r="D52" s="104"/>
      <c r="E52" s="105"/>
      <c r="F52" s="32">
        <v>159.54</v>
      </c>
      <c r="G52" s="34">
        <v>164.04</v>
      </c>
      <c r="H52" s="30">
        <f t="shared" si="4"/>
        <v>1.0282060925159835</v>
      </c>
      <c r="I52" s="57"/>
    </row>
    <row r="53" spans="1:9" s="3" customFormat="1" ht="15" customHeight="1">
      <c r="A53" s="35" t="s">
        <v>116</v>
      </c>
      <c r="B53" s="53" t="s">
        <v>100</v>
      </c>
      <c r="C53" s="53"/>
      <c r="D53" s="104"/>
      <c r="E53" s="105"/>
      <c r="F53" s="32">
        <v>92.16</v>
      </c>
      <c r="G53" s="34">
        <v>95.75</v>
      </c>
      <c r="H53" s="30">
        <f t="shared" si="4"/>
        <v>1.0389539930555556</v>
      </c>
      <c r="I53" s="57"/>
    </row>
    <row r="54" spans="1:9" s="3" customFormat="1" ht="15.75">
      <c r="A54" s="4" t="s">
        <v>117</v>
      </c>
      <c r="B54" s="53" t="s">
        <v>71</v>
      </c>
      <c r="C54" s="53"/>
      <c r="D54" s="106"/>
      <c r="E54" s="107"/>
      <c r="F54" s="1">
        <v>76.25</v>
      </c>
      <c r="G54" s="36">
        <v>79.22</v>
      </c>
      <c r="H54" s="30">
        <f t="shared" si="4"/>
        <v>1.038950819672131</v>
      </c>
      <c r="I54" s="58"/>
    </row>
    <row r="55" spans="1:9" s="3" customFormat="1" ht="44.25" customHeight="1">
      <c r="A55" s="66" t="s">
        <v>76</v>
      </c>
      <c r="B55" s="70"/>
      <c r="C55" s="70"/>
      <c r="D55" s="70"/>
      <c r="E55" s="70"/>
      <c r="F55" s="70"/>
      <c r="G55" s="70"/>
      <c r="H55" s="70"/>
      <c r="I55" s="70"/>
    </row>
    <row r="56" spans="1:9" s="3" customFormat="1" ht="57" customHeight="1">
      <c r="A56" s="66" t="s">
        <v>66</v>
      </c>
      <c r="B56" s="67"/>
      <c r="C56" s="67"/>
      <c r="D56" s="67"/>
      <c r="E56" s="67"/>
      <c r="F56" s="67"/>
      <c r="G56" s="67"/>
      <c r="H56" s="67"/>
      <c r="I56" s="67"/>
    </row>
    <row r="57" spans="1:9" s="3" customFormat="1" ht="43.5" customHeight="1">
      <c r="A57" s="66" t="s">
        <v>67</v>
      </c>
      <c r="B57" s="67"/>
      <c r="C57" s="67"/>
      <c r="D57" s="67"/>
      <c r="E57" s="67"/>
      <c r="F57" s="67"/>
      <c r="G57" s="67"/>
      <c r="H57" s="67"/>
      <c r="I57" s="67"/>
    </row>
    <row r="58" spans="1:9" s="3" customFormat="1" ht="45.75" customHeight="1">
      <c r="A58" s="66" t="s">
        <v>122</v>
      </c>
      <c r="B58" s="67"/>
      <c r="C58" s="67"/>
      <c r="D58" s="67"/>
      <c r="E58" s="67"/>
      <c r="F58" s="67"/>
      <c r="G58" s="67"/>
      <c r="H58" s="67"/>
      <c r="I58" s="67"/>
    </row>
    <row r="59" spans="1:9" s="3" customFormat="1" ht="33" customHeight="1">
      <c r="A59" s="66" t="s">
        <v>120</v>
      </c>
      <c r="B59" s="67"/>
      <c r="C59" s="67"/>
      <c r="D59" s="67"/>
      <c r="E59" s="67"/>
      <c r="F59" s="67"/>
      <c r="G59" s="67"/>
      <c r="H59" s="67"/>
      <c r="I59" s="67"/>
    </row>
    <row r="60" spans="1:9" ht="25.5" customHeight="1">
      <c r="A60" s="63" t="s">
        <v>52</v>
      </c>
      <c r="B60" s="64"/>
      <c r="C60" s="64"/>
      <c r="D60" s="64"/>
      <c r="E60" s="64"/>
      <c r="F60" s="64"/>
      <c r="G60" s="64"/>
      <c r="H60" s="64"/>
      <c r="I60" s="64"/>
    </row>
    <row r="61" spans="1:9" ht="45" customHeight="1">
      <c r="A61" s="10" t="s">
        <v>0</v>
      </c>
      <c r="B61" s="51" t="s">
        <v>53</v>
      </c>
      <c r="C61" s="51"/>
      <c r="D61" s="51"/>
      <c r="E61" s="10" t="s">
        <v>2</v>
      </c>
      <c r="F61" s="10" t="s">
        <v>84</v>
      </c>
      <c r="G61" s="10" t="s">
        <v>153</v>
      </c>
      <c r="H61" s="10" t="s">
        <v>38</v>
      </c>
      <c r="I61" s="8" t="s">
        <v>18</v>
      </c>
    </row>
    <row r="62" spans="1:9" ht="63.75">
      <c r="A62" s="13" t="s">
        <v>3</v>
      </c>
      <c r="B62" s="62" t="s">
        <v>101</v>
      </c>
      <c r="C62" s="62"/>
      <c r="D62" s="62"/>
      <c r="E62" s="16" t="s">
        <v>14</v>
      </c>
      <c r="F62" s="17">
        <v>7.2</v>
      </c>
      <c r="G62" s="17">
        <v>7.5</v>
      </c>
      <c r="H62" s="7">
        <f>G62/F62</f>
        <v>1.0416666666666667</v>
      </c>
      <c r="I62" s="54" t="s">
        <v>104</v>
      </c>
    </row>
    <row r="63" spans="1:9" ht="63.75">
      <c r="A63" s="13" t="s">
        <v>5</v>
      </c>
      <c r="B63" s="62" t="s">
        <v>102</v>
      </c>
      <c r="C63" s="62"/>
      <c r="D63" s="62"/>
      <c r="E63" s="16" t="s">
        <v>14</v>
      </c>
      <c r="F63" s="17">
        <v>6.9</v>
      </c>
      <c r="G63" s="17">
        <v>7.2</v>
      </c>
      <c r="H63" s="7">
        <f>G63/F63</f>
        <v>1.0434782608695652</v>
      </c>
      <c r="I63" s="54"/>
    </row>
    <row r="64" spans="1:9" ht="63.75">
      <c r="A64" s="13" t="s">
        <v>6</v>
      </c>
      <c r="B64" s="62" t="s">
        <v>103</v>
      </c>
      <c r="C64" s="62"/>
      <c r="D64" s="62"/>
      <c r="E64" s="16" t="s">
        <v>14</v>
      </c>
      <c r="F64" s="17">
        <v>7.2</v>
      </c>
      <c r="G64" s="17">
        <v>7.5</v>
      </c>
      <c r="H64" s="7">
        <f>G64/F64</f>
        <v>1.0416666666666667</v>
      </c>
      <c r="I64" s="54"/>
    </row>
    <row r="65" spans="1:9" ht="45.75" customHeight="1">
      <c r="A65" s="63" t="s">
        <v>85</v>
      </c>
      <c r="B65" s="64"/>
      <c r="C65" s="64"/>
      <c r="D65" s="64"/>
      <c r="E65" s="64"/>
      <c r="F65" s="64"/>
      <c r="G65" s="64"/>
      <c r="H65" s="64"/>
      <c r="I65" s="64"/>
    </row>
    <row r="66" spans="1:9" s="6" customFormat="1" ht="45" customHeight="1">
      <c r="A66" s="12" t="s">
        <v>0</v>
      </c>
      <c r="B66" s="11" t="s">
        <v>68</v>
      </c>
      <c r="C66" s="12" t="s">
        <v>2</v>
      </c>
      <c r="D66" s="12" t="s">
        <v>81</v>
      </c>
      <c r="E66" s="12" t="s">
        <v>125</v>
      </c>
      <c r="F66" s="12" t="s">
        <v>38</v>
      </c>
      <c r="G66" s="12" t="s">
        <v>126</v>
      </c>
      <c r="H66" s="12" t="s">
        <v>38</v>
      </c>
      <c r="I66" s="11" t="s">
        <v>18</v>
      </c>
    </row>
    <row r="67" spans="1:9" s="3" customFormat="1" ht="47.25" customHeight="1">
      <c r="A67" s="72" t="s">
        <v>3</v>
      </c>
      <c r="B67" s="37" t="s">
        <v>40</v>
      </c>
      <c r="C67" s="38"/>
      <c r="D67" s="31"/>
      <c r="E67" s="31"/>
      <c r="F67" s="31"/>
      <c r="G67" s="31"/>
      <c r="H67" s="31"/>
      <c r="I67" s="54" t="s">
        <v>150</v>
      </c>
    </row>
    <row r="68" spans="1:9" s="3" customFormat="1" ht="76.5">
      <c r="A68" s="72"/>
      <c r="B68" s="39" t="s">
        <v>19</v>
      </c>
      <c r="C68" s="8" t="s">
        <v>43</v>
      </c>
      <c r="D68" s="34">
        <v>1.66</v>
      </c>
      <c r="E68" s="34">
        <v>1.66</v>
      </c>
      <c r="F68" s="7">
        <f aca="true" t="shared" si="5" ref="F68:F73">E68/D68</f>
        <v>1</v>
      </c>
      <c r="G68" s="34">
        <v>1.74</v>
      </c>
      <c r="H68" s="7">
        <f aca="true" t="shared" si="6" ref="H68:H73">G68/E68</f>
        <v>1.0481927710843375</v>
      </c>
      <c r="I68" s="54"/>
    </row>
    <row r="69" spans="1:9" s="3" customFormat="1" ht="56.25" customHeight="1">
      <c r="A69" s="72"/>
      <c r="B69" s="39" t="s">
        <v>20</v>
      </c>
      <c r="C69" s="8" t="s">
        <v>43</v>
      </c>
      <c r="D69" s="34">
        <v>2.37</v>
      </c>
      <c r="E69" s="34">
        <v>2.37</v>
      </c>
      <c r="F69" s="7">
        <f t="shared" si="5"/>
        <v>1</v>
      </c>
      <c r="G69" s="34">
        <v>2.48</v>
      </c>
      <c r="H69" s="7">
        <f t="shared" si="6"/>
        <v>1.0464135021097045</v>
      </c>
      <c r="I69" s="54"/>
    </row>
    <row r="70" spans="1:9" s="3" customFormat="1" ht="76.5">
      <c r="A70" s="72"/>
      <c r="B70" s="40" t="s">
        <v>21</v>
      </c>
      <c r="C70" s="8" t="s">
        <v>43</v>
      </c>
      <c r="D70" s="34">
        <v>2.65</v>
      </c>
      <c r="E70" s="34">
        <v>2.65</v>
      </c>
      <c r="F70" s="7">
        <f t="shared" si="5"/>
        <v>1</v>
      </c>
      <c r="G70" s="34">
        <v>2.77</v>
      </c>
      <c r="H70" s="7">
        <f t="shared" si="6"/>
        <v>1.0452830188679245</v>
      </c>
      <c r="I70" s="54"/>
    </row>
    <row r="71" spans="1:9" s="3" customFormat="1" ht="57.75" customHeight="1">
      <c r="A71" s="72"/>
      <c r="B71" s="39" t="s">
        <v>22</v>
      </c>
      <c r="C71" s="8" t="s">
        <v>43</v>
      </c>
      <c r="D71" s="34">
        <v>3.78</v>
      </c>
      <c r="E71" s="34">
        <v>3.78</v>
      </c>
      <c r="F71" s="7">
        <f t="shared" si="5"/>
        <v>1</v>
      </c>
      <c r="G71" s="34">
        <v>3.96</v>
      </c>
      <c r="H71" s="7">
        <f t="shared" si="6"/>
        <v>1.0476190476190477</v>
      </c>
      <c r="I71" s="54"/>
    </row>
    <row r="72" spans="1:9" s="3" customFormat="1" ht="22.5" customHeight="1">
      <c r="A72" s="68" t="s">
        <v>5</v>
      </c>
      <c r="B72" s="62" t="s">
        <v>51</v>
      </c>
      <c r="C72" s="8" t="s">
        <v>1</v>
      </c>
      <c r="D72" s="34">
        <v>43.74</v>
      </c>
      <c r="E72" s="34">
        <v>43.74</v>
      </c>
      <c r="F72" s="7">
        <f t="shared" si="5"/>
        <v>1</v>
      </c>
      <c r="G72" s="34">
        <v>45.23</v>
      </c>
      <c r="H72" s="7">
        <f t="shared" si="6"/>
        <v>1.0340649291266575</v>
      </c>
      <c r="I72" s="69" t="s">
        <v>156</v>
      </c>
    </row>
    <row r="73" spans="1:9" s="3" customFormat="1" ht="22.5" customHeight="1">
      <c r="A73" s="68"/>
      <c r="B73" s="62"/>
      <c r="C73" s="4" t="s">
        <v>4</v>
      </c>
      <c r="D73" s="34">
        <v>96.66</v>
      </c>
      <c r="E73" s="34">
        <v>96.66</v>
      </c>
      <c r="F73" s="7">
        <f t="shared" si="5"/>
        <v>1</v>
      </c>
      <c r="G73" s="34">
        <v>99.95</v>
      </c>
      <c r="H73" s="7">
        <f t="shared" si="6"/>
        <v>1.0340368301262157</v>
      </c>
      <c r="I73" s="69"/>
    </row>
    <row r="74" spans="1:9" s="3" customFormat="1" ht="23.25" customHeight="1">
      <c r="A74" s="18" t="s">
        <v>6</v>
      </c>
      <c r="B74" s="19" t="s">
        <v>15</v>
      </c>
      <c r="C74" s="19"/>
      <c r="D74" s="20"/>
      <c r="E74" s="20"/>
      <c r="F74" s="20"/>
      <c r="G74" s="20"/>
      <c r="H74" s="20"/>
      <c r="I74" s="20"/>
    </row>
    <row r="75" spans="1:9" s="3" customFormat="1" ht="30.75" customHeight="1">
      <c r="A75" s="28" t="s">
        <v>34</v>
      </c>
      <c r="B75" s="37" t="s">
        <v>24</v>
      </c>
      <c r="C75" s="19"/>
      <c r="D75" s="19"/>
      <c r="E75" s="19"/>
      <c r="F75" s="19"/>
      <c r="G75" s="19"/>
      <c r="H75" s="19"/>
      <c r="I75" s="73" t="s">
        <v>134</v>
      </c>
    </row>
    <row r="76" spans="1:9" s="3" customFormat="1" ht="45" customHeight="1">
      <c r="A76" s="18"/>
      <c r="B76" s="41" t="s">
        <v>42</v>
      </c>
      <c r="C76" s="2" t="s">
        <v>12</v>
      </c>
      <c r="D76" s="34">
        <v>1181.35</v>
      </c>
      <c r="E76" s="34">
        <v>1181.35</v>
      </c>
      <c r="F76" s="7">
        <f>E76/D76</f>
        <v>1</v>
      </c>
      <c r="G76" s="34">
        <v>1217</v>
      </c>
      <c r="H76" s="7">
        <f>G76/E76</f>
        <v>1.0301773394844882</v>
      </c>
      <c r="I76" s="74"/>
    </row>
    <row r="77" spans="1:9" s="3" customFormat="1" ht="51" customHeight="1">
      <c r="A77" s="12" t="s">
        <v>0</v>
      </c>
      <c r="B77" s="11" t="s">
        <v>68</v>
      </c>
      <c r="C77" s="12" t="s">
        <v>2</v>
      </c>
      <c r="D77" s="12" t="s">
        <v>81</v>
      </c>
      <c r="E77" s="12" t="s">
        <v>125</v>
      </c>
      <c r="F77" s="12" t="s">
        <v>38</v>
      </c>
      <c r="G77" s="12" t="s">
        <v>126</v>
      </c>
      <c r="H77" s="12" t="s">
        <v>38</v>
      </c>
      <c r="I77" s="11" t="s">
        <v>18</v>
      </c>
    </row>
    <row r="78" spans="1:9" s="3" customFormat="1" ht="24.75" customHeight="1">
      <c r="A78" s="28" t="s">
        <v>35</v>
      </c>
      <c r="B78" s="37" t="s">
        <v>23</v>
      </c>
      <c r="C78" s="37"/>
      <c r="D78" s="21"/>
      <c r="E78" s="21"/>
      <c r="F78" s="21"/>
      <c r="G78" s="21"/>
      <c r="H78" s="21"/>
      <c r="I78" s="73" t="s">
        <v>151</v>
      </c>
    </row>
    <row r="79" spans="1:9" s="3" customFormat="1" ht="24.75" customHeight="1">
      <c r="A79" s="18"/>
      <c r="B79" s="42" t="s">
        <v>159</v>
      </c>
      <c r="C79" s="2" t="s">
        <v>36</v>
      </c>
      <c r="D79" s="2">
        <v>1315.66</v>
      </c>
      <c r="E79" s="2" t="s">
        <v>158</v>
      </c>
      <c r="F79" s="7">
        <v>1.02</v>
      </c>
      <c r="G79" s="2">
        <v>1341.97</v>
      </c>
      <c r="H79" s="7">
        <v>1</v>
      </c>
      <c r="I79" s="73"/>
    </row>
    <row r="80" spans="1:9" s="3" customFormat="1" ht="15.75">
      <c r="A80" s="18" t="s">
        <v>7</v>
      </c>
      <c r="B80" s="75" t="s">
        <v>16</v>
      </c>
      <c r="C80" s="76"/>
      <c r="D80" s="21"/>
      <c r="E80" s="21"/>
      <c r="F80" s="21"/>
      <c r="G80" s="21"/>
      <c r="H80" s="21"/>
      <c r="I80" s="21"/>
    </row>
    <row r="81" spans="1:11" s="3" customFormat="1" ht="39.75" customHeight="1">
      <c r="A81" s="43"/>
      <c r="B81" s="39" t="s">
        <v>50</v>
      </c>
      <c r="C81" s="4" t="s">
        <v>4</v>
      </c>
      <c r="D81" s="1">
        <v>58.586999999999996</v>
      </c>
      <c r="E81" s="1">
        <v>58.586999999999996</v>
      </c>
      <c r="F81" s="7">
        <f>E81/D81</f>
        <v>1</v>
      </c>
      <c r="G81" s="1">
        <f>G15*1.18</f>
        <v>60.769999999999996</v>
      </c>
      <c r="H81" s="7">
        <f>G81/E81</f>
        <v>1.0372608257804632</v>
      </c>
      <c r="I81" s="73" t="s">
        <v>148</v>
      </c>
      <c r="K81" s="26"/>
    </row>
    <row r="82" spans="1:9" s="3" customFormat="1" ht="39.75" customHeight="1">
      <c r="A82" s="43"/>
      <c r="B82" s="39" t="s">
        <v>42</v>
      </c>
      <c r="C82" s="2" t="s">
        <v>12</v>
      </c>
      <c r="D82" s="34">
        <v>1181.35</v>
      </c>
      <c r="E82" s="34">
        <v>1181.35</v>
      </c>
      <c r="F82" s="7">
        <f>E82/D82</f>
        <v>1</v>
      </c>
      <c r="G82" s="34">
        <f>G76</f>
        <v>1217</v>
      </c>
      <c r="H82" s="7">
        <f>G82/E82</f>
        <v>1.0301773394844882</v>
      </c>
      <c r="I82" s="74"/>
    </row>
    <row r="83" spans="1:9" s="3" customFormat="1" ht="72" customHeight="1">
      <c r="A83" s="18" t="s">
        <v>8</v>
      </c>
      <c r="B83" s="44" t="s">
        <v>47</v>
      </c>
      <c r="C83" s="4" t="s">
        <v>4</v>
      </c>
      <c r="D83" s="1">
        <v>29.5</v>
      </c>
      <c r="E83" s="1">
        <v>29.5</v>
      </c>
      <c r="F83" s="7">
        <f>E83/D83</f>
        <v>1</v>
      </c>
      <c r="G83" s="1">
        <v>30.66</v>
      </c>
      <c r="H83" s="7">
        <f>G83/E83</f>
        <v>1.0393220338983051</v>
      </c>
      <c r="I83" s="29" t="s">
        <v>127</v>
      </c>
    </row>
    <row r="84" spans="1:9" s="3" customFormat="1" ht="72" customHeight="1">
      <c r="A84" s="18" t="s">
        <v>9</v>
      </c>
      <c r="B84" s="45" t="s">
        <v>41</v>
      </c>
      <c r="C84" s="4" t="s">
        <v>4</v>
      </c>
      <c r="D84" s="1">
        <v>30.94</v>
      </c>
      <c r="E84" s="1">
        <v>30.94</v>
      </c>
      <c r="F84" s="7">
        <f>E84/D84</f>
        <v>1</v>
      </c>
      <c r="G84" s="1">
        <v>32.14</v>
      </c>
      <c r="H84" s="7">
        <f>G84/E84</f>
        <v>1.0387847446670977</v>
      </c>
      <c r="I84" s="29" t="s">
        <v>128</v>
      </c>
    </row>
    <row r="85" spans="1:256" s="15" customFormat="1" ht="89.25" customHeight="1">
      <c r="A85" s="55" t="s">
        <v>106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  <c r="IU85" s="55"/>
      <c r="IV85" s="55"/>
    </row>
    <row r="86" spans="1:9" ht="31.5" customHeight="1">
      <c r="A86" s="55" t="s">
        <v>79</v>
      </c>
      <c r="B86" s="55"/>
      <c r="C86" s="55"/>
      <c r="D86" s="55"/>
      <c r="E86" s="55"/>
      <c r="F86" s="55"/>
      <c r="G86" s="55"/>
      <c r="H86" s="55"/>
      <c r="I86" s="55"/>
    </row>
    <row r="87" spans="1:9" ht="62.25" customHeight="1">
      <c r="A87" s="66" t="s">
        <v>157</v>
      </c>
      <c r="B87" s="66"/>
      <c r="C87" s="66"/>
      <c r="D87" s="66"/>
      <c r="E87" s="66"/>
      <c r="F87" s="66"/>
      <c r="G87" s="66"/>
      <c r="H87" s="66"/>
      <c r="I87" s="66"/>
    </row>
    <row r="88" spans="1:9" ht="15">
      <c r="A88" s="66" t="s">
        <v>152</v>
      </c>
      <c r="B88" s="66"/>
      <c r="C88" s="66"/>
      <c r="D88" s="66"/>
      <c r="E88" s="66"/>
      <c r="F88" s="66"/>
      <c r="G88" s="66"/>
      <c r="H88" s="66"/>
      <c r="I88" s="66"/>
    </row>
    <row r="89" spans="1:9" ht="1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5.75">
      <c r="A90" s="71" t="s">
        <v>54</v>
      </c>
      <c r="B90" s="71"/>
      <c r="C90" s="71"/>
      <c r="D90" s="71"/>
      <c r="E90" s="71"/>
      <c r="F90" s="71"/>
      <c r="G90" s="71"/>
      <c r="H90" s="71"/>
      <c r="I90" s="71"/>
    </row>
    <row r="91" spans="1:9" ht="15.75">
      <c r="A91" s="9"/>
      <c r="B91" s="9"/>
      <c r="C91" s="9"/>
      <c r="D91" s="9"/>
      <c r="E91" s="9"/>
      <c r="F91" s="9"/>
      <c r="G91" s="9"/>
      <c r="H91" s="9"/>
      <c r="I91" s="9"/>
    </row>
    <row r="92" spans="1:9" ht="15.75">
      <c r="A92" s="9"/>
      <c r="B92" s="9"/>
      <c r="C92" s="9"/>
      <c r="D92" s="9"/>
      <c r="E92" s="9"/>
      <c r="F92" s="9"/>
      <c r="G92" s="9"/>
      <c r="H92" s="9"/>
      <c r="I92" s="9"/>
    </row>
    <row r="93" spans="1:9" ht="15.75">
      <c r="A93" s="9"/>
      <c r="B93" s="9"/>
      <c r="C93" s="9"/>
      <c r="D93" s="9"/>
      <c r="E93" s="9"/>
      <c r="F93" s="9"/>
      <c r="G93" s="9"/>
      <c r="H93" s="9"/>
      <c r="I93" s="9"/>
    </row>
  </sheetData>
  <sheetProtection/>
  <mergeCells count="111">
    <mergeCell ref="B19:D19"/>
    <mergeCell ref="D34:D40"/>
    <mergeCell ref="A41:I41"/>
    <mergeCell ref="A58:I58"/>
    <mergeCell ref="D44:E54"/>
    <mergeCell ref="I44:I54"/>
    <mergeCell ref="I19:I20"/>
    <mergeCell ref="B20:D20"/>
    <mergeCell ref="A21:A24"/>
    <mergeCell ref="B21:D21"/>
    <mergeCell ref="A1:I1"/>
    <mergeCell ref="A2:I2"/>
    <mergeCell ref="A8:I8"/>
    <mergeCell ref="A16:I16"/>
    <mergeCell ref="B17:D17"/>
    <mergeCell ref="B18:D18"/>
    <mergeCell ref="E31:E32"/>
    <mergeCell ref="F31:G31"/>
    <mergeCell ref="H31:H32"/>
    <mergeCell ref="I31:I32"/>
    <mergeCell ref="I21:I24"/>
    <mergeCell ref="B22:D22"/>
    <mergeCell ref="B23:D23"/>
    <mergeCell ref="B24:D24"/>
    <mergeCell ref="B25:D25"/>
    <mergeCell ref="B27:D27"/>
    <mergeCell ref="B61:D61"/>
    <mergeCell ref="B64:D64"/>
    <mergeCell ref="A65:I65"/>
    <mergeCell ref="B51:C51"/>
    <mergeCell ref="B28:D28"/>
    <mergeCell ref="B29:D29"/>
    <mergeCell ref="A30:I30"/>
    <mergeCell ref="A31:A32"/>
    <mergeCell ref="B31:C32"/>
    <mergeCell ref="D31:D32"/>
    <mergeCell ref="A56:I56"/>
    <mergeCell ref="A87:I87"/>
    <mergeCell ref="A88:I88"/>
    <mergeCell ref="B54:C54"/>
    <mergeCell ref="A57:I57"/>
    <mergeCell ref="B43:I43"/>
    <mergeCell ref="A86:I86"/>
    <mergeCell ref="B45:C45"/>
    <mergeCell ref="B46:C46"/>
    <mergeCell ref="B47:C47"/>
    <mergeCell ref="A90:I90"/>
    <mergeCell ref="A67:A71"/>
    <mergeCell ref="I67:I71"/>
    <mergeCell ref="I75:I76"/>
    <mergeCell ref="I78:I79"/>
    <mergeCell ref="B80:C80"/>
    <mergeCell ref="I81:I82"/>
    <mergeCell ref="A85:I85"/>
    <mergeCell ref="B50:C50"/>
    <mergeCell ref="A60:I60"/>
    <mergeCell ref="J38:J40"/>
    <mergeCell ref="B38:C38"/>
    <mergeCell ref="A59:I59"/>
    <mergeCell ref="A72:A73"/>
    <mergeCell ref="B72:B73"/>
    <mergeCell ref="I72:I73"/>
    <mergeCell ref="B48:C48"/>
    <mergeCell ref="A55:I55"/>
    <mergeCell ref="B49:C49"/>
    <mergeCell ref="B62:D62"/>
    <mergeCell ref="CD85:CL85"/>
    <mergeCell ref="CM85:CU85"/>
    <mergeCell ref="CV85:DD85"/>
    <mergeCell ref="DE85:DM85"/>
    <mergeCell ref="J85:R85"/>
    <mergeCell ref="S85:AA85"/>
    <mergeCell ref="AB85:AJ85"/>
    <mergeCell ref="AK85:AS85"/>
    <mergeCell ref="AT85:BB85"/>
    <mergeCell ref="BC85:BK85"/>
    <mergeCell ref="IJ85:IR85"/>
    <mergeCell ref="IS85:IV85"/>
    <mergeCell ref="FP85:FX85"/>
    <mergeCell ref="FY85:GG85"/>
    <mergeCell ref="GH85:GP85"/>
    <mergeCell ref="GQ85:GY85"/>
    <mergeCell ref="GZ85:HH85"/>
    <mergeCell ref="HI85:HQ85"/>
    <mergeCell ref="HR85:HZ85"/>
    <mergeCell ref="DN85:DV85"/>
    <mergeCell ref="DW85:EE85"/>
    <mergeCell ref="EF85:EN85"/>
    <mergeCell ref="EO85:EW85"/>
    <mergeCell ref="IA85:II85"/>
    <mergeCell ref="EX85:FF85"/>
    <mergeCell ref="FG85:FO85"/>
    <mergeCell ref="BL85:BT85"/>
    <mergeCell ref="BU85:CC85"/>
    <mergeCell ref="B53:C53"/>
    <mergeCell ref="B39:C39"/>
    <mergeCell ref="B40:C40"/>
    <mergeCell ref="I38:I40"/>
    <mergeCell ref="B52:C52"/>
    <mergeCell ref="B44:C44"/>
    <mergeCell ref="I62:I64"/>
    <mergeCell ref="B63:D63"/>
    <mergeCell ref="B33:I33"/>
    <mergeCell ref="G34:G40"/>
    <mergeCell ref="B42:C42"/>
    <mergeCell ref="D42:E42"/>
    <mergeCell ref="B34:C34"/>
    <mergeCell ref="B35:C35"/>
    <mergeCell ref="B36:C36"/>
    <mergeCell ref="B37:C37"/>
    <mergeCell ref="I34:I37"/>
  </mergeCells>
  <printOptions/>
  <pageMargins left="0.7" right="0.7" top="0.75" bottom="0.75" header="0.3" footer="0.3"/>
  <pageSetup fitToHeight="0" fitToWidth="1" horizontalDpi="600" verticalDpi="600" orientation="landscape" paperSize="9" scale="87" r:id="rId1"/>
  <rowBreaks count="7" manualBreakCount="7">
    <brk id="7" max="255" man="1"/>
    <brk id="15" max="255" man="1"/>
    <brk id="27" max="255" man="1"/>
    <brk id="40" max="8" man="1"/>
    <brk id="59" max="8" man="1"/>
    <brk id="64" min="8" max="8" man="1"/>
    <brk id="76" min="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Коновалов Валерий Евгеньевич</cp:lastModifiedBy>
  <cp:lastPrinted>2018-01-22T08:54:08Z</cp:lastPrinted>
  <dcterms:created xsi:type="dcterms:W3CDTF">1996-10-08T23:32:33Z</dcterms:created>
  <dcterms:modified xsi:type="dcterms:W3CDTF">2018-03-15T10:19:38Z</dcterms:modified>
  <cp:category/>
  <cp:version/>
  <cp:contentType/>
  <cp:contentStatus/>
</cp:coreProperties>
</file>