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8-2020" sheetId="1" r:id="rId1"/>
  </sheets>
  <definedNames>
    <definedName name="_xlnm.Print_Titles" localSheetId="0">'Доходы 2018-2020'!$10:$12</definedName>
    <definedName name="_xlnm.Print_Area" localSheetId="0">'Доходы 2018-2020'!$A$1:$L$144</definedName>
  </definedNames>
  <calcPr fullCalcOnLoad="1"/>
</workbook>
</file>

<file path=xl/sharedStrings.xml><?xml version="1.0" encoding="utf-8"?>
<sst xmlns="http://schemas.openxmlformats.org/spreadsheetml/2006/main" count="149" uniqueCount="139">
  <si>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</si>
  <si>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</si>
  <si>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</si>
  <si>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</si>
  <si>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</si>
  <si>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</si>
  <si>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</si>
  <si>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</si>
  <si>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</si>
  <si>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</si>
  <si>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</si>
  <si>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</si>
  <si>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</si>
  <si>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</si>
  <si>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</si>
  <si>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</si>
  <si>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</si>
  <si>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</si>
  <si>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</si>
  <si>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</si>
  <si>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</si>
  <si>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</si>
  <si>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</si>
  <si>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</si>
  <si>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</si>
  <si>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</si>
  <si>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</si>
  <si>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</si>
  <si>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</si>
  <si>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</si>
  <si>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</si>
  <si>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</si>
  <si>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</si>
  <si>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</si>
  <si>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</si>
  <si>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</si>
  <si>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</si>
  <si>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</si>
  <si>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</si>
  <si>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</si>
  <si>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</si>
  <si>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</si>
  <si>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</si>
  <si>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</si>
  <si>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</si>
  <si>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</si>
  <si>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</si>
  <si>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</si>
  <si>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</si>
  <si>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</si>
  <si>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</si>
  <si>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</si>
  <si>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</si>
  <si>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</si>
  <si>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</si>
  <si>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</si>
  <si>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</si>
  <si>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</si>
  <si>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</si>
  <si>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</si>
  <si>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</si>
  <si>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</si>
  <si>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</si>
  <si>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</si>
  <si>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</si>
  <si>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</si>
  <si>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</si>
  <si>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</si>
  <si>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</si>
  <si>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</si>
  <si>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</si>
  <si>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</si>
  <si>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</si>
  <si>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</si>
  <si>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</si>
  <si>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</si>
  <si>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</si>
  <si>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</si>
  <si>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</si>
  <si>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</si>
  <si>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</si>
  <si>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</si>
  <si>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</si>
  <si>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</si>
  <si>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</si>
  <si>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</si>
  <si>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</si>
  <si>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</si>
  <si>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</si>
  <si>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</si>
  <si>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</si>
  <si>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</si>
  <si>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</si>
  <si>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</si>
  <si>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</si>
  <si>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</si>
  <si>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</si>
  <si>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</si>
  <si>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</si>
  <si>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2019 год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</si>
  <si>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</si>
  <si>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</si>
  <si>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</si>
  <si>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</si>
  <si>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</si>
  <si>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</si>
  <si>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</si>
  <si>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</si>
  <si>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</si>
  <si>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</si>
  <si>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</si>
  <si>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ДОХОДЫ МЕСТНОГО БЮДЖЕТА НА 2018 ГОД  И ПЛАНОВЫЙ ПЕРИОД 2019 - 2020 ГОДОВ                                    </t>
  </si>
  <si>
    <t xml:space="preserve"> 2020 год</t>
  </si>
  <si>
    <t>Единый сельскохозяйственный налог</t>
  </si>
  <si>
    <t>Доходы от сдачи в аренду имущества, составляющего казну городских округов (за исключением земельных участков)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</si>
  <si>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</si>
  <si>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</si>
  <si>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</si>
  <si>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</si>
  <si>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</si>
  <si>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</si>
  <si>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</si>
  <si>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</si>
  <si>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</si>
  <si>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</si>
  <si>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</si>
  <si>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</si>
  <si>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</si>
  <si>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</si>
  <si>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</si>
  <si>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</si>
  <si>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</si>
  <si>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</si>
  <si>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</si>
  <si>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</si>
  <si>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</si>
  <si>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</si>
  <si>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</si>
  <si>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от 18.12.2017  № 46-259р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</si>
</sst>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0" fontId="18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195" fontId="9" fillId="34" borderId="14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justify" vertical="top" wrapText="1"/>
    </xf>
    <xf numFmtId="195" fontId="8" fillId="0" borderId="16" xfId="0" applyNumberFormat="1" applyFont="1" applyFill="1" applyBorder="1" applyAlignment="1">
      <alignment horizontal="center" vertical="center" wrapText="1"/>
    </xf>
    <xf numFmtId="195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4" fillId="0" borderId="0" xfId="0" applyFont="1" applyFill="1" applyAlignment="1">
      <alignment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0" fontId="8" fillId="0" borderId="0" xfId="0" applyFont="1" applyAlignment="1">
      <alignment horizontal="left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5" fillId="34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7"/>
  <sheetViews>
    <sheetView tabSelected="1" view="pageBreakPreview" zoomScale="70" zoomScaleSheetLayoutView="70" workbookViewId="0" topLeftCell="A1">
      <selection activeCell="J5" sqref="J5:L5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44.57421875" style="0" customWidth="1"/>
  </cols>
  <sheetData>
    <row r="2" spans="9:12" ht="24" customHeight="1">
      <c r="I2" s="19"/>
      <c r="J2" s="188" t="s">
        <v>69</v>
      </c>
      <c r="K2" s="188"/>
      <c r="L2" s="188"/>
    </row>
    <row r="3" spans="10:12" ht="24" customHeight="1">
      <c r="J3" s="188" t="s">
        <v>76</v>
      </c>
      <c r="K3" s="188"/>
      <c r="L3" s="188"/>
    </row>
    <row r="4" spans="9:12" ht="26.25" customHeight="1">
      <c r="I4" s="19"/>
      <c r="J4" s="188" t="s">
        <v>77</v>
      </c>
      <c r="K4" s="188"/>
      <c r="L4" s="188"/>
    </row>
    <row r="5" spans="9:12" ht="21" customHeight="1">
      <c r="I5" s="19"/>
      <c r="J5" s="190" t="s">
        <v>138</v>
      </c>
      <c r="K5" s="190"/>
      <c r="L5" s="190"/>
    </row>
    <row r="6" spans="1:12" ht="23.25" customHeight="1">
      <c r="A6" s="197"/>
      <c r="B6" s="197"/>
      <c r="C6" s="197"/>
      <c r="D6" s="197"/>
      <c r="E6" s="197"/>
      <c r="F6" s="197"/>
      <c r="G6" s="197"/>
      <c r="H6" s="197"/>
      <c r="I6" s="197"/>
      <c r="J6" s="9"/>
      <c r="K6" s="9"/>
      <c r="L6" s="10"/>
    </row>
    <row r="7" spans="1:12" s="3" customFormat="1" ht="25.5" customHeight="1">
      <c r="A7" s="7"/>
      <c r="B7" s="189" t="s">
        <v>111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39</v>
      </c>
    </row>
    <row r="10" spans="1:12" ht="18" customHeight="1">
      <c r="A10" s="185" t="s">
        <v>95</v>
      </c>
      <c r="B10" s="186"/>
      <c r="C10" s="186"/>
      <c r="D10" s="186"/>
      <c r="E10" s="186"/>
      <c r="F10" s="186"/>
      <c r="G10" s="186"/>
      <c r="H10" s="187"/>
      <c r="I10" s="193" t="s">
        <v>94</v>
      </c>
      <c r="J10" s="179" t="s">
        <v>86</v>
      </c>
      <c r="K10" s="179" t="s">
        <v>99</v>
      </c>
      <c r="L10" s="179" t="s">
        <v>112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92</v>
      </c>
      <c r="H11" s="22" t="s">
        <v>93</v>
      </c>
      <c r="I11" s="194"/>
      <c r="J11" s="180"/>
      <c r="K11" s="180"/>
      <c r="L11" s="180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38</v>
      </c>
      <c r="J13" s="34">
        <f>J14+J23+J29+J36+J44+J50+J70+J85+J90+J77+J101</f>
        <v>504144.30000000005</v>
      </c>
      <c r="K13" s="34">
        <f>K14+K23+K29+K36+K44+K50+K70+K85+K90+K77+K101</f>
        <v>521568.10000000003</v>
      </c>
      <c r="L13" s="34">
        <f>L14+L23+L29+L36+L44+L50+L70+L85+L90+L77+L101</f>
        <v>538700.5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347344.60000000003</v>
      </c>
      <c r="K14" s="34">
        <f>K15+K19</f>
        <v>359798.70000000007</v>
      </c>
      <c r="L14" s="35">
        <f>L15+L19</f>
        <v>374706.89999999997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141">
        <f>J16</f>
        <v>30290</v>
      </c>
      <c r="K15" s="141">
        <f>K16</f>
        <v>30378.9</v>
      </c>
      <c r="L15" s="142">
        <f>L16</f>
        <v>30471.2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0" t="s">
        <v>8</v>
      </c>
      <c r="J16" s="143">
        <f>J17+J18</f>
        <v>30290</v>
      </c>
      <c r="K16" s="143">
        <f>K17+K18</f>
        <v>30378.9</v>
      </c>
      <c r="L16" s="143">
        <f>L17+L18</f>
        <v>30471.2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1" t="s">
        <v>78</v>
      </c>
      <c r="J17" s="143">
        <v>3971.6</v>
      </c>
      <c r="K17" s="143">
        <v>4060.5</v>
      </c>
      <c r="L17" s="144">
        <v>4152.8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1" t="s">
        <v>79</v>
      </c>
      <c r="J18" s="143">
        <v>26318.4</v>
      </c>
      <c r="K18" s="143">
        <v>26318.4</v>
      </c>
      <c r="L18" s="144">
        <v>26318.4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141">
        <f>J20+J21+J22</f>
        <v>317054.60000000003</v>
      </c>
      <c r="K19" s="141">
        <f>K20+K21+K22</f>
        <v>329419.80000000005</v>
      </c>
      <c r="L19" s="142">
        <f>L20+L21+L22</f>
        <v>344235.69999999995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0" t="s">
        <v>57</v>
      </c>
      <c r="J20" s="143">
        <v>315781.4</v>
      </c>
      <c r="K20" s="143">
        <v>328096.9</v>
      </c>
      <c r="L20" s="144">
        <v>342861.3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0" t="s">
        <v>65</v>
      </c>
      <c r="J21" s="143">
        <v>639.9</v>
      </c>
      <c r="K21" s="143">
        <v>664.9</v>
      </c>
      <c r="L21" s="144">
        <v>690.8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0" t="s">
        <v>61</v>
      </c>
      <c r="J22" s="143">
        <v>633.3</v>
      </c>
      <c r="K22" s="143">
        <v>658</v>
      </c>
      <c r="L22" s="144">
        <v>683.6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2" t="s">
        <v>62</v>
      </c>
      <c r="J23" s="145">
        <f>J24</f>
        <v>17489</v>
      </c>
      <c r="K23" s="145">
        <f>K24</f>
        <v>19513.100000000002</v>
      </c>
      <c r="L23" s="146">
        <f>L24</f>
        <v>19989.5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0" t="s">
        <v>63</v>
      </c>
      <c r="J24" s="147">
        <f>J25+J26+J27+J28</f>
        <v>17489</v>
      </c>
      <c r="K24" s="147">
        <f>K25+K26+K27+K28</f>
        <v>19513.100000000002</v>
      </c>
      <c r="L24" s="147">
        <f>L25+L26+L27+L28</f>
        <v>19989.5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0" t="s">
        <v>71</v>
      </c>
      <c r="J25" s="147">
        <v>6497.9</v>
      </c>
      <c r="K25" s="147">
        <v>7247.1</v>
      </c>
      <c r="L25" s="148">
        <v>7542.7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0" t="s">
        <v>72</v>
      </c>
      <c r="J26" s="147">
        <v>50.9</v>
      </c>
      <c r="K26" s="147">
        <v>51.8</v>
      </c>
      <c r="L26" s="148">
        <v>51.9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0" t="s">
        <v>73</v>
      </c>
      <c r="J27" s="147">
        <v>11949.5</v>
      </c>
      <c r="K27" s="147">
        <v>13216.2</v>
      </c>
      <c r="L27" s="148">
        <v>13714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0" t="s">
        <v>74</v>
      </c>
      <c r="J28" s="147">
        <v>-1009.3</v>
      </c>
      <c r="K28" s="147">
        <v>-1002</v>
      </c>
      <c r="L28" s="148">
        <v>-1319.1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124">
        <f>J30+J32+J34</f>
        <v>25284.7</v>
      </c>
      <c r="K29" s="124">
        <f>K30+K32+K34</f>
        <v>26262.3</v>
      </c>
      <c r="L29" s="124">
        <f>L30+L32+L34</f>
        <v>27290.3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2" t="s">
        <v>11</v>
      </c>
      <c r="J30" s="149">
        <f>J31</f>
        <v>21449</v>
      </c>
      <c r="K30" s="149">
        <f>K31</f>
        <v>22285.5</v>
      </c>
      <c r="L30" s="149">
        <f>L31</f>
        <v>23154.6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0" t="s">
        <v>11</v>
      </c>
      <c r="J31" s="109">
        <v>21449</v>
      </c>
      <c r="K31" s="109">
        <v>22285.5</v>
      </c>
      <c r="L31" s="112">
        <v>23154.6</v>
      </c>
      <c r="M31" s="5"/>
      <c r="N31" s="5"/>
    </row>
    <row r="32" spans="1:14" ht="27" customHeight="1">
      <c r="A32" s="27">
        <v>182</v>
      </c>
      <c r="B32" s="28">
        <v>1</v>
      </c>
      <c r="C32" s="29">
        <v>5</v>
      </c>
      <c r="D32" s="29">
        <v>3</v>
      </c>
      <c r="E32" s="30">
        <v>0</v>
      </c>
      <c r="F32" s="29">
        <v>1</v>
      </c>
      <c r="G32" s="31">
        <v>0</v>
      </c>
      <c r="H32" s="32">
        <v>110</v>
      </c>
      <c r="I32" s="42" t="s">
        <v>113</v>
      </c>
      <c r="J32" s="149">
        <f>J33</f>
        <v>63.5</v>
      </c>
      <c r="K32" s="149">
        <f>K33</f>
        <v>63.5</v>
      </c>
      <c r="L32" s="149">
        <f>L33</f>
        <v>63.5</v>
      </c>
      <c r="M32" s="5"/>
      <c r="N32" s="5"/>
    </row>
    <row r="33" spans="1:14" ht="29.25" customHeight="1">
      <c r="A33" s="27">
        <v>182</v>
      </c>
      <c r="B33" s="28">
        <v>1</v>
      </c>
      <c r="C33" s="29">
        <v>5</v>
      </c>
      <c r="D33" s="29">
        <v>3</v>
      </c>
      <c r="E33" s="30">
        <v>10</v>
      </c>
      <c r="F33" s="29">
        <v>1</v>
      </c>
      <c r="G33" s="31">
        <v>0</v>
      </c>
      <c r="H33" s="32">
        <v>110</v>
      </c>
      <c r="I33" s="87" t="s">
        <v>113</v>
      </c>
      <c r="J33" s="109">
        <v>63.5</v>
      </c>
      <c r="K33" s="109">
        <v>63.5</v>
      </c>
      <c r="L33" s="112">
        <v>63.5</v>
      </c>
      <c r="M33" s="5"/>
      <c r="N33" s="5"/>
    </row>
    <row r="34" spans="1:14" ht="37.5">
      <c r="A34" s="27">
        <v>182</v>
      </c>
      <c r="B34" s="28">
        <v>1</v>
      </c>
      <c r="C34" s="29">
        <v>5</v>
      </c>
      <c r="D34" s="29">
        <v>4</v>
      </c>
      <c r="E34" s="30">
        <v>0</v>
      </c>
      <c r="F34" s="29">
        <v>2</v>
      </c>
      <c r="G34" s="31">
        <v>0</v>
      </c>
      <c r="H34" s="32">
        <v>110</v>
      </c>
      <c r="I34" s="42" t="s">
        <v>58</v>
      </c>
      <c r="J34" s="149">
        <f>J35</f>
        <v>3772.2</v>
      </c>
      <c r="K34" s="149">
        <f>K35</f>
        <v>3913.3</v>
      </c>
      <c r="L34" s="150">
        <f>L35</f>
        <v>4072.2</v>
      </c>
      <c r="M34" s="5"/>
      <c r="N34" s="5"/>
    </row>
    <row r="35" spans="1:14" ht="56.25">
      <c r="A35" s="27">
        <v>182</v>
      </c>
      <c r="B35" s="28">
        <v>1</v>
      </c>
      <c r="C35" s="29">
        <v>5</v>
      </c>
      <c r="D35" s="29">
        <v>4</v>
      </c>
      <c r="E35" s="30">
        <v>10</v>
      </c>
      <c r="F35" s="29">
        <v>2</v>
      </c>
      <c r="G35" s="31">
        <v>0</v>
      </c>
      <c r="H35" s="32">
        <v>110</v>
      </c>
      <c r="I35" s="40" t="s">
        <v>59</v>
      </c>
      <c r="J35" s="109">
        <v>3772.2</v>
      </c>
      <c r="K35" s="109">
        <v>3913.3</v>
      </c>
      <c r="L35" s="112">
        <v>4072.2</v>
      </c>
      <c r="M35" s="5"/>
      <c r="N35" s="5"/>
    </row>
    <row r="36" spans="1:14" ht="18.75">
      <c r="A36" s="27">
        <v>182</v>
      </c>
      <c r="B36" s="28">
        <v>1</v>
      </c>
      <c r="C36" s="29">
        <v>6</v>
      </c>
      <c r="D36" s="29">
        <v>0</v>
      </c>
      <c r="E36" s="30">
        <v>0</v>
      </c>
      <c r="F36" s="29">
        <v>0</v>
      </c>
      <c r="G36" s="31">
        <v>0</v>
      </c>
      <c r="H36" s="32">
        <v>0</v>
      </c>
      <c r="I36" s="33" t="s">
        <v>12</v>
      </c>
      <c r="J36" s="124">
        <f>J37+J39</f>
        <v>40521</v>
      </c>
      <c r="K36" s="124">
        <f>K37+K39</f>
        <v>41046</v>
      </c>
      <c r="L36" s="111">
        <f>L37+L39</f>
        <v>41591.5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43">
        <v>1</v>
      </c>
      <c r="E37" s="44">
        <v>0</v>
      </c>
      <c r="F37" s="43">
        <v>0</v>
      </c>
      <c r="G37" s="45">
        <v>0</v>
      </c>
      <c r="H37" s="46">
        <v>110</v>
      </c>
      <c r="I37" s="33" t="s">
        <v>13</v>
      </c>
      <c r="J37" s="124">
        <f>J38</f>
        <v>13461.9</v>
      </c>
      <c r="K37" s="124">
        <f>K38</f>
        <v>13986.9</v>
      </c>
      <c r="L37" s="111">
        <f>L38</f>
        <v>14532.4</v>
      </c>
      <c r="M37" s="5"/>
      <c r="N37" s="5"/>
    </row>
    <row r="38" spans="1:14" ht="56.25">
      <c r="A38" s="27">
        <v>182</v>
      </c>
      <c r="B38" s="28">
        <v>1</v>
      </c>
      <c r="C38" s="29">
        <v>6</v>
      </c>
      <c r="D38" s="29">
        <v>1</v>
      </c>
      <c r="E38" s="30">
        <v>20</v>
      </c>
      <c r="F38" s="29">
        <v>4</v>
      </c>
      <c r="G38" s="31">
        <v>0</v>
      </c>
      <c r="H38" s="32">
        <v>110</v>
      </c>
      <c r="I38" s="40" t="s">
        <v>14</v>
      </c>
      <c r="J38" s="109">
        <v>13461.9</v>
      </c>
      <c r="K38" s="109">
        <v>13986.9</v>
      </c>
      <c r="L38" s="112">
        <v>14532.4</v>
      </c>
      <c r="M38" s="5"/>
      <c r="N38" s="5"/>
    </row>
    <row r="39" spans="1:14" ht="18.75">
      <c r="A39" s="27">
        <v>182</v>
      </c>
      <c r="B39" s="28">
        <v>1</v>
      </c>
      <c r="C39" s="29">
        <v>6</v>
      </c>
      <c r="D39" s="29">
        <v>6</v>
      </c>
      <c r="E39" s="30">
        <v>0</v>
      </c>
      <c r="F39" s="29">
        <v>0</v>
      </c>
      <c r="G39" s="31">
        <v>0</v>
      </c>
      <c r="H39" s="32">
        <v>110</v>
      </c>
      <c r="I39" s="33" t="s">
        <v>15</v>
      </c>
      <c r="J39" s="124">
        <f>J40+J42</f>
        <v>27059.1</v>
      </c>
      <c r="K39" s="124">
        <f>K40+K42</f>
        <v>27059.1</v>
      </c>
      <c r="L39" s="111">
        <f>L40+L42</f>
        <v>27059.1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30</v>
      </c>
      <c r="F40" s="29">
        <v>0</v>
      </c>
      <c r="G40" s="31">
        <v>0</v>
      </c>
      <c r="H40" s="32">
        <v>110</v>
      </c>
      <c r="I40" s="40" t="s">
        <v>82</v>
      </c>
      <c r="J40" s="143">
        <f>J41</f>
        <v>25409.1</v>
      </c>
      <c r="K40" s="143">
        <f>K41</f>
        <v>25409.1</v>
      </c>
      <c r="L40" s="144">
        <f>L41</f>
        <v>25409.1</v>
      </c>
      <c r="M40" s="5"/>
      <c r="N40" s="5"/>
    </row>
    <row r="41" spans="1:14" ht="42" customHeight="1">
      <c r="A41" s="47">
        <v>182</v>
      </c>
      <c r="B41" s="48">
        <v>1</v>
      </c>
      <c r="C41" s="49">
        <v>6</v>
      </c>
      <c r="D41" s="49">
        <v>6</v>
      </c>
      <c r="E41" s="50">
        <v>32</v>
      </c>
      <c r="F41" s="49">
        <v>4</v>
      </c>
      <c r="G41" s="51">
        <v>0</v>
      </c>
      <c r="H41" s="52">
        <v>110</v>
      </c>
      <c r="I41" s="41" t="s">
        <v>80</v>
      </c>
      <c r="J41" s="151">
        <v>25409.1</v>
      </c>
      <c r="K41" s="151">
        <v>25409.1</v>
      </c>
      <c r="L41" s="152">
        <v>25409.1</v>
      </c>
      <c r="M41" s="5"/>
      <c r="N41" s="5"/>
    </row>
    <row r="42" spans="1:14" ht="18.75">
      <c r="A42" s="27">
        <v>182</v>
      </c>
      <c r="B42" s="28">
        <v>1</v>
      </c>
      <c r="C42" s="29">
        <v>6</v>
      </c>
      <c r="D42" s="29">
        <v>6</v>
      </c>
      <c r="E42" s="30">
        <v>40</v>
      </c>
      <c r="F42" s="29">
        <v>0</v>
      </c>
      <c r="G42" s="31">
        <v>0</v>
      </c>
      <c r="H42" s="32">
        <v>110</v>
      </c>
      <c r="I42" s="40" t="s">
        <v>83</v>
      </c>
      <c r="J42" s="143">
        <f>J43</f>
        <v>1650</v>
      </c>
      <c r="K42" s="143">
        <f>K43</f>
        <v>1650</v>
      </c>
      <c r="L42" s="144">
        <f>L43</f>
        <v>1650</v>
      </c>
      <c r="M42" s="5"/>
      <c r="N42" s="5"/>
    </row>
    <row r="43" spans="1:14" ht="46.5" customHeight="1">
      <c r="A43" s="47">
        <v>182</v>
      </c>
      <c r="B43" s="48">
        <v>1</v>
      </c>
      <c r="C43" s="49">
        <v>6</v>
      </c>
      <c r="D43" s="49">
        <v>6</v>
      </c>
      <c r="E43" s="50">
        <v>42</v>
      </c>
      <c r="F43" s="49">
        <v>4</v>
      </c>
      <c r="G43" s="51">
        <v>0</v>
      </c>
      <c r="H43" s="52">
        <v>110</v>
      </c>
      <c r="I43" s="41" t="s">
        <v>81</v>
      </c>
      <c r="J43" s="151">
        <v>1650</v>
      </c>
      <c r="K43" s="151">
        <v>1650</v>
      </c>
      <c r="L43" s="152">
        <v>1650</v>
      </c>
      <c r="M43" s="5"/>
      <c r="N43" s="5"/>
    </row>
    <row r="44" spans="1:14" ht="24" customHeight="1">
      <c r="A44" s="27">
        <v>0</v>
      </c>
      <c r="B44" s="28">
        <v>1</v>
      </c>
      <c r="C44" s="29">
        <v>8</v>
      </c>
      <c r="D44" s="29">
        <v>0</v>
      </c>
      <c r="E44" s="30">
        <v>0</v>
      </c>
      <c r="F44" s="29">
        <v>0</v>
      </c>
      <c r="G44" s="31">
        <v>0</v>
      </c>
      <c r="H44" s="32">
        <v>0</v>
      </c>
      <c r="I44" s="33" t="s">
        <v>16</v>
      </c>
      <c r="J44" s="153">
        <f>J45+J47</f>
        <v>6441.7</v>
      </c>
      <c r="K44" s="153">
        <f>K45+K47</f>
        <v>6441.7</v>
      </c>
      <c r="L44" s="153">
        <f>L45+L47</f>
        <v>6441.7</v>
      </c>
      <c r="M44" s="5"/>
      <c r="N44" s="5"/>
    </row>
    <row r="45" spans="1:14" ht="40.5" customHeight="1">
      <c r="A45" s="27">
        <v>182</v>
      </c>
      <c r="B45" s="28">
        <v>1</v>
      </c>
      <c r="C45" s="29">
        <v>8</v>
      </c>
      <c r="D45" s="29">
        <v>3</v>
      </c>
      <c r="E45" s="30">
        <v>0</v>
      </c>
      <c r="F45" s="29">
        <v>1</v>
      </c>
      <c r="G45" s="31">
        <v>0</v>
      </c>
      <c r="H45" s="32">
        <v>110</v>
      </c>
      <c r="I45" s="33" t="s">
        <v>17</v>
      </c>
      <c r="J45" s="141">
        <f>J46</f>
        <v>6150.7</v>
      </c>
      <c r="K45" s="141">
        <f>K46</f>
        <v>6150.7</v>
      </c>
      <c r="L45" s="142">
        <f>L46</f>
        <v>6150.7</v>
      </c>
      <c r="M45" s="5"/>
      <c r="N45" s="5"/>
    </row>
    <row r="46" spans="1:14" ht="56.25">
      <c r="A46" s="27">
        <v>182</v>
      </c>
      <c r="B46" s="28">
        <v>1</v>
      </c>
      <c r="C46" s="29">
        <v>8</v>
      </c>
      <c r="D46" s="29">
        <v>3</v>
      </c>
      <c r="E46" s="30">
        <v>10</v>
      </c>
      <c r="F46" s="29">
        <v>1</v>
      </c>
      <c r="G46" s="31">
        <v>1000</v>
      </c>
      <c r="H46" s="32">
        <v>110</v>
      </c>
      <c r="I46" s="40" t="s">
        <v>41</v>
      </c>
      <c r="J46" s="143">
        <v>6150.7</v>
      </c>
      <c r="K46" s="143">
        <v>6150.7</v>
      </c>
      <c r="L46" s="144">
        <v>6150.7</v>
      </c>
      <c r="M46" s="5"/>
      <c r="N46" s="5"/>
    </row>
    <row r="47" spans="1:14" ht="56.25">
      <c r="A47" s="27">
        <v>0</v>
      </c>
      <c r="B47" s="28">
        <v>1</v>
      </c>
      <c r="C47" s="29">
        <v>8</v>
      </c>
      <c r="D47" s="29">
        <v>7</v>
      </c>
      <c r="E47" s="30">
        <v>0</v>
      </c>
      <c r="F47" s="29">
        <v>1</v>
      </c>
      <c r="G47" s="31">
        <v>0</v>
      </c>
      <c r="H47" s="32">
        <v>110</v>
      </c>
      <c r="I47" s="33" t="s">
        <v>18</v>
      </c>
      <c r="J47" s="141">
        <f>J48+J49</f>
        <v>291</v>
      </c>
      <c r="K47" s="141">
        <f>K48+K49</f>
        <v>291</v>
      </c>
      <c r="L47" s="142">
        <f>L48+L49</f>
        <v>291</v>
      </c>
      <c r="M47" s="5"/>
      <c r="N47" s="5"/>
    </row>
    <row r="48" spans="1:14" ht="37.5">
      <c r="A48" s="27">
        <v>18</v>
      </c>
      <c r="B48" s="28">
        <v>1</v>
      </c>
      <c r="C48" s="29">
        <v>8</v>
      </c>
      <c r="D48" s="29">
        <v>7</v>
      </c>
      <c r="E48" s="30">
        <v>150</v>
      </c>
      <c r="F48" s="29">
        <v>1</v>
      </c>
      <c r="G48" s="31">
        <v>1000</v>
      </c>
      <c r="H48" s="32">
        <v>110</v>
      </c>
      <c r="I48" s="40" t="s">
        <v>19</v>
      </c>
      <c r="J48" s="143">
        <v>35</v>
      </c>
      <c r="K48" s="143">
        <v>35</v>
      </c>
      <c r="L48" s="144">
        <v>35</v>
      </c>
      <c r="M48" s="5"/>
      <c r="N48" s="5"/>
    </row>
    <row r="49" spans="1:14" ht="120.75" customHeight="1">
      <c r="A49" s="27">
        <v>13</v>
      </c>
      <c r="B49" s="28">
        <v>1</v>
      </c>
      <c r="C49" s="29">
        <v>8</v>
      </c>
      <c r="D49" s="29">
        <v>7</v>
      </c>
      <c r="E49" s="30">
        <v>173</v>
      </c>
      <c r="F49" s="29">
        <v>1</v>
      </c>
      <c r="G49" s="31">
        <v>1000</v>
      </c>
      <c r="H49" s="32">
        <v>110</v>
      </c>
      <c r="I49" s="40" t="s">
        <v>68</v>
      </c>
      <c r="J49" s="143">
        <v>256</v>
      </c>
      <c r="K49" s="143">
        <v>256</v>
      </c>
      <c r="L49" s="144">
        <v>256</v>
      </c>
      <c r="M49" s="5"/>
      <c r="N49" s="5"/>
    </row>
    <row r="50" spans="1:14" ht="56.25">
      <c r="A50" s="27">
        <v>0</v>
      </c>
      <c r="B50" s="28">
        <v>1</v>
      </c>
      <c r="C50" s="29">
        <v>11</v>
      </c>
      <c r="D50" s="29">
        <v>0</v>
      </c>
      <c r="E50" s="30">
        <v>0</v>
      </c>
      <c r="F50" s="29">
        <v>0</v>
      </c>
      <c r="G50" s="31">
        <v>0</v>
      </c>
      <c r="H50" s="32">
        <v>0</v>
      </c>
      <c r="I50" s="33" t="s">
        <v>20</v>
      </c>
      <c r="J50" s="124">
        <f>J51+J61+J64+J66</f>
        <v>34849.700000000004</v>
      </c>
      <c r="K50" s="124">
        <f>K51+K61+K64+K66</f>
        <v>37840.4</v>
      </c>
      <c r="L50" s="111">
        <f>L51+L61+L64+L66</f>
        <v>38258.2</v>
      </c>
      <c r="M50" s="5"/>
      <c r="N50" s="5"/>
    </row>
    <row r="51" spans="1:14" ht="118.5" customHeight="1">
      <c r="A51" s="27">
        <v>0</v>
      </c>
      <c r="B51" s="28">
        <v>1</v>
      </c>
      <c r="C51" s="29">
        <v>11</v>
      </c>
      <c r="D51" s="29">
        <v>5</v>
      </c>
      <c r="E51" s="30">
        <v>0</v>
      </c>
      <c r="F51" s="29">
        <v>0</v>
      </c>
      <c r="G51" s="31">
        <v>0</v>
      </c>
      <c r="H51" s="32">
        <v>120</v>
      </c>
      <c r="I51" s="33" t="s">
        <v>42</v>
      </c>
      <c r="J51" s="124">
        <f>J52+J54+J56+J59</f>
        <v>30840.5</v>
      </c>
      <c r="K51" s="124">
        <f>K52+K54+K56+K59</f>
        <v>31141.6</v>
      </c>
      <c r="L51" s="124">
        <f>L52+L54+L56+L59</f>
        <v>31320.299999999996</v>
      </c>
      <c r="M51" s="5"/>
      <c r="N51" s="5"/>
    </row>
    <row r="52" spans="1:14" s="1" customFormat="1" ht="93.75">
      <c r="A52" s="27">
        <v>0</v>
      </c>
      <c r="B52" s="53">
        <v>1</v>
      </c>
      <c r="C52" s="54">
        <v>11</v>
      </c>
      <c r="D52" s="54">
        <v>5</v>
      </c>
      <c r="E52" s="27">
        <v>10</v>
      </c>
      <c r="F52" s="54">
        <v>0</v>
      </c>
      <c r="G52" s="55">
        <v>0</v>
      </c>
      <c r="H52" s="56">
        <v>120</v>
      </c>
      <c r="I52" s="57" t="s">
        <v>21</v>
      </c>
      <c r="J52" s="112">
        <f>J53</f>
        <v>20000</v>
      </c>
      <c r="K52" s="112">
        <f>K53</f>
        <v>20000</v>
      </c>
      <c r="L52" s="112">
        <f>L53</f>
        <v>20000</v>
      </c>
      <c r="M52" s="12"/>
      <c r="N52" s="12"/>
    </row>
    <row r="53" spans="1:14" s="1" customFormat="1" ht="113.25" customHeight="1">
      <c r="A53" s="58">
        <v>907</v>
      </c>
      <c r="B53" s="59">
        <v>1</v>
      </c>
      <c r="C53" s="60">
        <v>11</v>
      </c>
      <c r="D53" s="60">
        <v>5</v>
      </c>
      <c r="E53" s="58">
        <v>12</v>
      </c>
      <c r="F53" s="60">
        <v>4</v>
      </c>
      <c r="G53" s="61">
        <v>0</v>
      </c>
      <c r="H53" s="62">
        <v>120</v>
      </c>
      <c r="I53" s="63" t="s">
        <v>52</v>
      </c>
      <c r="J53" s="154">
        <v>20000</v>
      </c>
      <c r="K53" s="154">
        <v>20000</v>
      </c>
      <c r="L53" s="154">
        <v>20000</v>
      </c>
      <c r="M53" s="12"/>
      <c r="N53" s="12"/>
    </row>
    <row r="54" spans="1:14" ht="95.25" customHeight="1">
      <c r="A54" s="27">
        <v>0</v>
      </c>
      <c r="B54" s="28">
        <v>1</v>
      </c>
      <c r="C54" s="29">
        <v>11</v>
      </c>
      <c r="D54" s="29">
        <v>5</v>
      </c>
      <c r="E54" s="30">
        <v>20</v>
      </c>
      <c r="F54" s="29">
        <v>0</v>
      </c>
      <c r="G54" s="31">
        <v>0</v>
      </c>
      <c r="H54" s="32">
        <v>120</v>
      </c>
      <c r="I54" s="40" t="s">
        <v>43</v>
      </c>
      <c r="J54" s="109">
        <f>J55</f>
        <v>4294.2</v>
      </c>
      <c r="K54" s="109">
        <f>K55</f>
        <v>4465.9</v>
      </c>
      <c r="L54" s="112">
        <f>L55</f>
        <v>4644.6</v>
      </c>
      <c r="M54" s="5"/>
      <c r="N54" s="5"/>
    </row>
    <row r="55" spans="1:14" ht="96" customHeight="1">
      <c r="A55" s="47">
        <v>907</v>
      </c>
      <c r="B55" s="48">
        <v>1</v>
      </c>
      <c r="C55" s="49">
        <v>11</v>
      </c>
      <c r="D55" s="49">
        <v>5</v>
      </c>
      <c r="E55" s="50">
        <v>24</v>
      </c>
      <c r="F55" s="49">
        <v>4</v>
      </c>
      <c r="G55" s="51">
        <v>0</v>
      </c>
      <c r="H55" s="52">
        <v>120</v>
      </c>
      <c r="I55" s="41" t="s">
        <v>44</v>
      </c>
      <c r="J55" s="125">
        <v>4294.2</v>
      </c>
      <c r="K55" s="125">
        <v>4465.9</v>
      </c>
      <c r="L55" s="126">
        <v>4644.6</v>
      </c>
      <c r="M55" s="5"/>
      <c r="N55" s="5"/>
    </row>
    <row r="56" spans="1:14" ht="113.25" customHeight="1">
      <c r="A56" s="27">
        <v>0</v>
      </c>
      <c r="B56" s="53">
        <v>1</v>
      </c>
      <c r="C56" s="54">
        <v>11</v>
      </c>
      <c r="D56" s="54">
        <v>5</v>
      </c>
      <c r="E56" s="27">
        <v>30</v>
      </c>
      <c r="F56" s="54">
        <v>0</v>
      </c>
      <c r="G56" s="55">
        <v>0</v>
      </c>
      <c r="H56" s="56">
        <v>120</v>
      </c>
      <c r="I56" s="57" t="s">
        <v>45</v>
      </c>
      <c r="J56" s="155">
        <f aca="true" t="shared" si="0" ref="J56:L57">J57</f>
        <v>640.8</v>
      </c>
      <c r="K56" s="155">
        <f t="shared" si="0"/>
        <v>640.8</v>
      </c>
      <c r="L56" s="155">
        <f t="shared" si="0"/>
        <v>640.8</v>
      </c>
      <c r="M56" s="5"/>
      <c r="N56" s="5"/>
    </row>
    <row r="57" spans="1:14" ht="97.5" customHeight="1">
      <c r="A57" s="135">
        <v>0</v>
      </c>
      <c r="B57" s="136">
        <v>1</v>
      </c>
      <c r="C57" s="137">
        <v>11</v>
      </c>
      <c r="D57" s="137">
        <v>5</v>
      </c>
      <c r="E57" s="138">
        <v>34</v>
      </c>
      <c r="F57" s="137">
        <v>4</v>
      </c>
      <c r="G57" s="139">
        <v>0</v>
      </c>
      <c r="H57" s="140">
        <v>120</v>
      </c>
      <c r="I57" s="87" t="s">
        <v>46</v>
      </c>
      <c r="J57" s="156">
        <f t="shared" si="0"/>
        <v>640.8</v>
      </c>
      <c r="K57" s="156">
        <f t="shared" si="0"/>
        <v>640.8</v>
      </c>
      <c r="L57" s="156">
        <f t="shared" si="0"/>
        <v>640.8</v>
      </c>
      <c r="M57" s="5"/>
      <c r="N57" s="5"/>
    </row>
    <row r="58" spans="1:14" ht="97.5" customHeight="1">
      <c r="A58" s="47">
        <v>13</v>
      </c>
      <c r="B58" s="48">
        <v>1</v>
      </c>
      <c r="C58" s="49">
        <v>11</v>
      </c>
      <c r="D58" s="49">
        <v>5</v>
      </c>
      <c r="E58" s="50">
        <v>34</v>
      </c>
      <c r="F58" s="49">
        <v>4</v>
      </c>
      <c r="G58" s="51">
        <v>0</v>
      </c>
      <c r="H58" s="52">
        <v>120</v>
      </c>
      <c r="I58" s="41" t="s">
        <v>46</v>
      </c>
      <c r="J58" s="125">
        <v>640.8</v>
      </c>
      <c r="K58" s="125">
        <v>640.8</v>
      </c>
      <c r="L58" s="126">
        <v>640.8</v>
      </c>
      <c r="M58" s="5"/>
      <c r="N58" s="5"/>
    </row>
    <row r="59" spans="1:14" ht="45" customHeight="1">
      <c r="A59" s="135">
        <v>0</v>
      </c>
      <c r="B59" s="136">
        <v>1</v>
      </c>
      <c r="C59" s="137">
        <v>11</v>
      </c>
      <c r="D59" s="137">
        <v>5</v>
      </c>
      <c r="E59" s="138">
        <v>74</v>
      </c>
      <c r="F59" s="137">
        <v>4</v>
      </c>
      <c r="G59" s="139">
        <v>0</v>
      </c>
      <c r="H59" s="140">
        <v>120</v>
      </c>
      <c r="I59" s="87" t="s">
        <v>114</v>
      </c>
      <c r="J59" s="156">
        <f>J60</f>
        <v>5905.5</v>
      </c>
      <c r="K59" s="156">
        <f>K60</f>
        <v>6034.9</v>
      </c>
      <c r="L59" s="156">
        <f>L60</f>
        <v>6034.9</v>
      </c>
      <c r="M59" s="5"/>
      <c r="N59" s="5"/>
    </row>
    <row r="60" spans="1:14" ht="58.5" customHeight="1">
      <c r="A60" s="47">
        <v>907</v>
      </c>
      <c r="B60" s="48">
        <v>1</v>
      </c>
      <c r="C60" s="49">
        <v>11</v>
      </c>
      <c r="D60" s="49">
        <v>5</v>
      </c>
      <c r="E60" s="50">
        <v>74</v>
      </c>
      <c r="F60" s="49">
        <v>4</v>
      </c>
      <c r="G60" s="51">
        <v>0</v>
      </c>
      <c r="H60" s="52">
        <v>120</v>
      </c>
      <c r="I60" s="41" t="s">
        <v>114</v>
      </c>
      <c r="J60" s="125">
        <v>5905.5</v>
      </c>
      <c r="K60" s="125">
        <v>6034.9</v>
      </c>
      <c r="L60" s="126">
        <v>6034.9</v>
      </c>
      <c r="M60" s="5"/>
      <c r="N60" s="5"/>
    </row>
    <row r="61" spans="1:14" ht="37.5">
      <c r="A61" s="64">
        <v>907</v>
      </c>
      <c r="B61" s="65">
        <v>1</v>
      </c>
      <c r="C61" s="66">
        <v>11</v>
      </c>
      <c r="D61" s="66">
        <v>7</v>
      </c>
      <c r="E61" s="64">
        <v>0</v>
      </c>
      <c r="F61" s="66">
        <v>0</v>
      </c>
      <c r="G61" s="67">
        <v>0</v>
      </c>
      <c r="H61" s="68">
        <v>120</v>
      </c>
      <c r="I61" s="70" t="s">
        <v>22</v>
      </c>
      <c r="J61" s="157">
        <f aca="true" t="shared" si="1" ref="J61:L62">J62</f>
        <v>226.9</v>
      </c>
      <c r="K61" s="109">
        <f t="shared" si="1"/>
        <v>246.7</v>
      </c>
      <c r="L61" s="112">
        <f t="shared" si="1"/>
        <v>265.5</v>
      </c>
      <c r="M61" s="5"/>
      <c r="N61" s="5"/>
    </row>
    <row r="62" spans="1:14" ht="57" customHeight="1">
      <c r="A62" s="27">
        <v>907</v>
      </c>
      <c r="B62" s="28">
        <v>1</v>
      </c>
      <c r="C62" s="29">
        <v>11</v>
      </c>
      <c r="D62" s="29">
        <v>7</v>
      </c>
      <c r="E62" s="30">
        <v>10</v>
      </c>
      <c r="F62" s="29">
        <v>0</v>
      </c>
      <c r="G62" s="31">
        <v>0</v>
      </c>
      <c r="H62" s="32">
        <v>120</v>
      </c>
      <c r="I62" s="40" t="s">
        <v>23</v>
      </c>
      <c r="J62" s="157">
        <f t="shared" si="1"/>
        <v>226.9</v>
      </c>
      <c r="K62" s="109">
        <f t="shared" si="1"/>
        <v>246.7</v>
      </c>
      <c r="L62" s="112">
        <f t="shared" si="1"/>
        <v>265.5</v>
      </c>
      <c r="M62" s="5"/>
      <c r="N62" s="5"/>
    </row>
    <row r="63" spans="1:14" ht="77.25" customHeight="1">
      <c r="A63" s="58">
        <v>907</v>
      </c>
      <c r="B63" s="59">
        <v>1</v>
      </c>
      <c r="C63" s="60">
        <v>11</v>
      </c>
      <c r="D63" s="60">
        <v>7</v>
      </c>
      <c r="E63" s="58">
        <v>14</v>
      </c>
      <c r="F63" s="60">
        <v>4</v>
      </c>
      <c r="G63" s="61">
        <v>0</v>
      </c>
      <c r="H63" s="62">
        <v>120</v>
      </c>
      <c r="I63" s="63" t="s">
        <v>24</v>
      </c>
      <c r="J63" s="158">
        <v>226.9</v>
      </c>
      <c r="K63" s="154">
        <v>246.7</v>
      </c>
      <c r="L63" s="154">
        <v>265.5</v>
      </c>
      <c r="M63" s="5"/>
      <c r="N63" s="5"/>
    </row>
    <row r="64" spans="1:14" ht="124.5" customHeight="1">
      <c r="A64" s="71">
        <v>907</v>
      </c>
      <c r="B64" s="72">
        <v>1</v>
      </c>
      <c r="C64" s="73">
        <v>11</v>
      </c>
      <c r="D64" s="73">
        <v>8</v>
      </c>
      <c r="E64" s="71">
        <v>0</v>
      </c>
      <c r="F64" s="73">
        <v>0</v>
      </c>
      <c r="G64" s="74">
        <v>0</v>
      </c>
      <c r="H64" s="75">
        <v>120</v>
      </c>
      <c r="I64" s="76" t="s">
        <v>49</v>
      </c>
      <c r="J64" s="159">
        <f>J65</f>
        <v>2482.3</v>
      </c>
      <c r="K64" s="159">
        <f>K65</f>
        <v>5152.1</v>
      </c>
      <c r="L64" s="160">
        <f>L65</f>
        <v>5372.4</v>
      </c>
      <c r="M64" s="5"/>
      <c r="N64" s="5"/>
    </row>
    <row r="65" spans="1:14" ht="116.25" customHeight="1">
      <c r="A65" s="77">
        <v>907</v>
      </c>
      <c r="B65" s="78">
        <v>1</v>
      </c>
      <c r="C65" s="79">
        <v>11</v>
      </c>
      <c r="D65" s="79">
        <v>8</v>
      </c>
      <c r="E65" s="77">
        <v>40</v>
      </c>
      <c r="F65" s="79">
        <v>4</v>
      </c>
      <c r="G65" s="80">
        <v>0</v>
      </c>
      <c r="H65" s="81">
        <v>120</v>
      </c>
      <c r="I65" s="82" t="s">
        <v>50</v>
      </c>
      <c r="J65" s="161">
        <v>2482.3</v>
      </c>
      <c r="K65" s="161">
        <v>5152.1</v>
      </c>
      <c r="L65" s="154">
        <v>5372.4</v>
      </c>
      <c r="M65" s="5"/>
      <c r="N65" s="5"/>
    </row>
    <row r="66" spans="1:14" ht="116.25" customHeight="1">
      <c r="A66" s="71">
        <v>0</v>
      </c>
      <c r="B66" s="72">
        <v>1</v>
      </c>
      <c r="C66" s="73">
        <v>11</v>
      </c>
      <c r="D66" s="73">
        <v>9</v>
      </c>
      <c r="E66" s="71">
        <v>40</v>
      </c>
      <c r="F66" s="73">
        <v>0</v>
      </c>
      <c r="G66" s="74">
        <v>0</v>
      </c>
      <c r="H66" s="75">
        <v>120</v>
      </c>
      <c r="I66" s="83" t="s">
        <v>64</v>
      </c>
      <c r="J66" s="162">
        <f>J67</f>
        <v>1300</v>
      </c>
      <c r="K66" s="162">
        <f>K67</f>
        <v>1300</v>
      </c>
      <c r="L66" s="119">
        <f>L67</f>
        <v>1300</v>
      </c>
      <c r="M66" s="5"/>
      <c r="N66" s="5"/>
    </row>
    <row r="67" spans="1:14" ht="117" customHeight="1">
      <c r="A67" s="71">
        <v>0</v>
      </c>
      <c r="B67" s="72">
        <v>1</v>
      </c>
      <c r="C67" s="73">
        <v>11</v>
      </c>
      <c r="D67" s="73">
        <v>9</v>
      </c>
      <c r="E67" s="71">
        <v>44</v>
      </c>
      <c r="F67" s="73">
        <v>4</v>
      </c>
      <c r="G67" s="74">
        <v>0</v>
      </c>
      <c r="H67" s="75">
        <v>120</v>
      </c>
      <c r="I67" s="76" t="s">
        <v>47</v>
      </c>
      <c r="J67" s="159">
        <f>J68+J69</f>
        <v>1300</v>
      </c>
      <c r="K67" s="159">
        <f>K68+K69</f>
        <v>1300</v>
      </c>
      <c r="L67" s="159">
        <f>L68+L69</f>
        <v>1300</v>
      </c>
      <c r="M67" s="134"/>
      <c r="N67" s="5"/>
    </row>
    <row r="68" spans="1:14" ht="117" customHeight="1">
      <c r="A68" s="58">
        <v>18</v>
      </c>
      <c r="B68" s="59">
        <v>1</v>
      </c>
      <c r="C68" s="60">
        <v>11</v>
      </c>
      <c r="D68" s="60">
        <v>9</v>
      </c>
      <c r="E68" s="58">
        <v>44</v>
      </c>
      <c r="F68" s="60">
        <v>4</v>
      </c>
      <c r="G68" s="61">
        <v>0</v>
      </c>
      <c r="H68" s="62">
        <v>120</v>
      </c>
      <c r="I68" s="84" t="s">
        <v>47</v>
      </c>
      <c r="J68" s="161">
        <v>500</v>
      </c>
      <c r="K68" s="161">
        <v>500</v>
      </c>
      <c r="L68" s="154">
        <v>500</v>
      </c>
      <c r="M68" s="134"/>
      <c r="N68" s="5"/>
    </row>
    <row r="69" spans="1:14" ht="117" customHeight="1">
      <c r="A69" s="58">
        <v>907</v>
      </c>
      <c r="B69" s="59">
        <v>1</v>
      </c>
      <c r="C69" s="60">
        <v>11</v>
      </c>
      <c r="D69" s="60">
        <v>9</v>
      </c>
      <c r="E69" s="58">
        <v>44</v>
      </c>
      <c r="F69" s="60">
        <v>4</v>
      </c>
      <c r="G69" s="61">
        <v>0</v>
      </c>
      <c r="H69" s="62">
        <v>120</v>
      </c>
      <c r="I69" s="84" t="s">
        <v>47</v>
      </c>
      <c r="J69" s="161">
        <v>800</v>
      </c>
      <c r="K69" s="161">
        <v>800</v>
      </c>
      <c r="L69" s="154">
        <v>800</v>
      </c>
      <c r="M69" s="134"/>
      <c r="N69" s="5"/>
    </row>
    <row r="70" spans="1:14" ht="37.5">
      <c r="A70" s="27">
        <v>48</v>
      </c>
      <c r="B70" s="28">
        <v>1</v>
      </c>
      <c r="C70" s="29">
        <v>12</v>
      </c>
      <c r="D70" s="29">
        <v>0</v>
      </c>
      <c r="E70" s="30">
        <v>0</v>
      </c>
      <c r="F70" s="29">
        <v>0</v>
      </c>
      <c r="G70" s="31">
        <v>0</v>
      </c>
      <c r="H70" s="32">
        <v>0</v>
      </c>
      <c r="I70" s="33" t="s">
        <v>25</v>
      </c>
      <c r="J70" s="124">
        <f>J71+J75</f>
        <v>6977.1</v>
      </c>
      <c r="K70" s="124">
        <f>K71+K75</f>
        <v>6977.1</v>
      </c>
      <c r="L70" s="124">
        <f>L71+L75</f>
        <v>6977.1</v>
      </c>
      <c r="M70" s="5"/>
      <c r="N70" s="5"/>
    </row>
    <row r="71" spans="1:14" ht="36" customHeight="1">
      <c r="A71" s="27">
        <v>48</v>
      </c>
      <c r="B71" s="28">
        <v>1</v>
      </c>
      <c r="C71" s="29">
        <v>12</v>
      </c>
      <c r="D71" s="29">
        <v>1</v>
      </c>
      <c r="E71" s="30">
        <v>0</v>
      </c>
      <c r="F71" s="29">
        <v>1</v>
      </c>
      <c r="G71" s="31">
        <v>0</v>
      </c>
      <c r="H71" s="32">
        <v>120</v>
      </c>
      <c r="I71" s="42" t="s">
        <v>26</v>
      </c>
      <c r="J71" s="149">
        <f>J72+J73+J74</f>
        <v>6965</v>
      </c>
      <c r="K71" s="149">
        <f>K72+K73+K74</f>
        <v>6965</v>
      </c>
      <c r="L71" s="150">
        <f>L72+L73+L74</f>
        <v>6965</v>
      </c>
      <c r="M71" s="5"/>
      <c r="N71" s="5"/>
    </row>
    <row r="72" spans="1:14" ht="37.5">
      <c r="A72" s="27">
        <v>48</v>
      </c>
      <c r="B72" s="28">
        <v>1</v>
      </c>
      <c r="C72" s="29">
        <v>12</v>
      </c>
      <c r="D72" s="29">
        <v>1</v>
      </c>
      <c r="E72" s="30">
        <v>10</v>
      </c>
      <c r="F72" s="29">
        <v>1</v>
      </c>
      <c r="G72" s="31">
        <v>0</v>
      </c>
      <c r="H72" s="32">
        <v>120</v>
      </c>
      <c r="I72" s="40" t="s">
        <v>53</v>
      </c>
      <c r="J72" s="109">
        <v>1064.2</v>
      </c>
      <c r="K72" s="109">
        <v>1064.2</v>
      </c>
      <c r="L72" s="112">
        <v>1064.2</v>
      </c>
      <c r="M72" s="5"/>
      <c r="N72" s="5"/>
    </row>
    <row r="73" spans="1:14" ht="24.75" customHeight="1">
      <c r="A73" s="27">
        <v>48</v>
      </c>
      <c r="B73" s="28">
        <v>1</v>
      </c>
      <c r="C73" s="29">
        <v>12</v>
      </c>
      <c r="D73" s="29">
        <v>1</v>
      </c>
      <c r="E73" s="30">
        <v>30</v>
      </c>
      <c r="F73" s="29">
        <v>1</v>
      </c>
      <c r="G73" s="31">
        <v>0</v>
      </c>
      <c r="H73" s="32">
        <v>120</v>
      </c>
      <c r="I73" s="40" t="s">
        <v>96</v>
      </c>
      <c r="J73" s="109">
        <v>468.2</v>
      </c>
      <c r="K73" s="109">
        <v>468.2</v>
      </c>
      <c r="L73" s="112">
        <v>468.2</v>
      </c>
      <c r="M73" s="5"/>
      <c r="N73" s="5"/>
    </row>
    <row r="74" spans="1:14" ht="24.75" customHeight="1">
      <c r="A74" s="27">
        <v>48</v>
      </c>
      <c r="B74" s="28">
        <v>1</v>
      </c>
      <c r="C74" s="29">
        <v>12</v>
      </c>
      <c r="D74" s="29">
        <v>1</v>
      </c>
      <c r="E74" s="30">
        <v>40</v>
      </c>
      <c r="F74" s="29">
        <v>1</v>
      </c>
      <c r="G74" s="31">
        <v>0</v>
      </c>
      <c r="H74" s="32">
        <v>120</v>
      </c>
      <c r="I74" s="40" t="s">
        <v>54</v>
      </c>
      <c r="J74" s="109">
        <v>5432.6</v>
      </c>
      <c r="K74" s="109">
        <v>5432.6</v>
      </c>
      <c r="L74" s="112">
        <v>5432.6</v>
      </c>
      <c r="M74" s="5"/>
      <c r="N74" s="5"/>
    </row>
    <row r="75" spans="1:14" ht="24.75" customHeight="1">
      <c r="A75" s="27">
        <v>0</v>
      </c>
      <c r="B75" s="28">
        <v>1</v>
      </c>
      <c r="C75" s="29">
        <v>12</v>
      </c>
      <c r="D75" s="29">
        <v>4</v>
      </c>
      <c r="E75" s="30">
        <v>41</v>
      </c>
      <c r="F75" s="29">
        <v>4</v>
      </c>
      <c r="G75" s="31">
        <v>0</v>
      </c>
      <c r="H75" s="32">
        <v>120</v>
      </c>
      <c r="I75" s="42" t="s">
        <v>115</v>
      </c>
      <c r="J75" s="149">
        <f>J76</f>
        <v>12.1</v>
      </c>
      <c r="K75" s="149">
        <f>K76</f>
        <v>12.1</v>
      </c>
      <c r="L75" s="149">
        <f>L76</f>
        <v>12.1</v>
      </c>
      <c r="M75" s="5"/>
      <c r="N75" s="5"/>
    </row>
    <row r="76" spans="1:14" ht="81.75" customHeight="1">
      <c r="A76" s="135">
        <v>13</v>
      </c>
      <c r="B76" s="136">
        <v>1</v>
      </c>
      <c r="C76" s="137">
        <v>12</v>
      </c>
      <c r="D76" s="137">
        <v>4</v>
      </c>
      <c r="E76" s="138">
        <v>41</v>
      </c>
      <c r="F76" s="137">
        <v>4</v>
      </c>
      <c r="G76" s="139">
        <v>0</v>
      </c>
      <c r="H76" s="140">
        <v>120</v>
      </c>
      <c r="I76" s="87" t="s">
        <v>116</v>
      </c>
      <c r="J76" s="156">
        <v>12.1</v>
      </c>
      <c r="K76" s="156">
        <v>12.1</v>
      </c>
      <c r="L76" s="155">
        <v>12.1</v>
      </c>
      <c r="M76" s="5"/>
      <c r="N76" s="5"/>
    </row>
    <row r="77" spans="1:14" ht="43.5" customHeight="1">
      <c r="A77" s="27">
        <v>0</v>
      </c>
      <c r="B77" s="53">
        <v>1</v>
      </c>
      <c r="C77" s="54">
        <v>13</v>
      </c>
      <c r="D77" s="54">
        <v>0</v>
      </c>
      <c r="E77" s="27">
        <v>0</v>
      </c>
      <c r="F77" s="54">
        <v>0</v>
      </c>
      <c r="G77" s="55">
        <v>0</v>
      </c>
      <c r="H77" s="56">
        <v>0</v>
      </c>
      <c r="I77" s="85" t="s">
        <v>55</v>
      </c>
      <c r="J77" s="142">
        <f>J78+J81</f>
        <v>601.1</v>
      </c>
      <c r="K77" s="142">
        <f>K78+K81</f>
        <v>601.1</v>
      </c>
      <c r="L77" s="142">
        <f>L78+L81</f>
        <v>601.1</v>
      </c>
      <c r="M77" s="5"/>
      <c r="N77" s="5"/>
    </row>
    <row r="78" spans="1:14" ht="18.75">
      <c r="A78" s="27">
        <v>0</v>
      </c>
      <c r="B78" s="28">
        <v>1</v>
      </c>
      <c r="C78" s="29">
        <v>13</v>
      </c>
      <c r="D78" s="29">
        <v>1</v>
      </c>
      <c r="E78" s="30">
        <v>0</v>
      </c>
      <c r="F78" s="29">
        <v>0</v>
      </c>
      <c r="G78" s="31">
        <v>0</v>
      </c>
      <c r="H78" s="32">
        <v>130</v>
      </c>
      <c r="I78" s="33" t="s">
        <v>56</v>
      </c>
      <c r="J78" s="141">
        <f aca="true" t="shared" si="2" ref="J78:L79">J79</f>
        <v>15</v>
      </c>
      <c r="K78" s="141">
        <f t="shared" si="2"/>
        <v>15</v>
      </c>
      <c r="L78" s="142">
        <f t="shared" si="2"/>
        <v>15</v>
      </c>
      <c r="M78" s="5"/>
      <c r="N78" s="5"/>
    </row>
    <row r="79" spans="1:14" ht="37.5">
      <c r="A79" s="27">
        <v>0</v>
      </c>
      <c r="B79" s="28">
        <v>1</v>
      </c>
      <c r="C79" s="29">
        <v>13</v>
      </c>
      <c r="D79" s="29">
        <v>1</v>
      </c>
      <c r="E79" s="30">
        <v>994</v>
      </c>
      <c r="F79" s="29">
        <v>4</v>
      </c>
      <c r="G79" s="31">
        <v>0</v>
      </c>
      <c r="H79" s="32">
        <v>130</v>
      </c>
      <c r="I79" s="40" t="s">
        <v>51</v>
      </c>
      <c r="J79" s="143">
        <f t="shared" si="2"/>
        <v>15</v>
      </c>
      <c r="K79" s="143">
        <f t="shared" si="2"/>
        <v>15</v>
      </c>
      <c r="L79" s="143">
        <f t="shared" si="2"/>
        <v>15</v>
      </c>
      <c r="M79" s="5"/>
      <c r="N79" s="5"/>
    </row>
    <row r="80" spans="1:14" ht="37.5">
      <c r="A80" s="95">
        <v>13</v>
      </c>
      <c r="B80" s="96">
        <v>1</v>
      </c>
      <c r="C80" s="97">
        <v>13</v>
      </c>
      <c r="D80" s="97">
        <v>1</v>
      </c>
      <c r="E80" s="98">
        <v>994</v>
      </c>
      <c r="F80" s="97">
        <v>4</v>
      </c>
      <c r="G80" s="99">
        <v>0</v>
      </c>
      <c r="H80" s="100">
        <v>130</v>
      </c>
      <c r="I80" s="101" t="s">
        <v>51</v>
      </c>
      <c r="J80" s="163">
        <v>15</v>
      </c>
      <c r="K80" s="163">
        <v>15</v>
      </c>
      <c r="L80" s="164">
        <v>15</v>
      </c>
      <c r="M80" s="5"/>
      <c r="N80" s="5"/>
    </row>
    <row r="81" spans="1:14" ht="26.25" customHeight="1">
      <c r="A81" s="27">
        <v>0</v>
      </c>
      <c r="B81" s="28">
        <v>1</v>
      </c>
      <c r="C81" s="29">
        <v>13</v>
      </c>
      <c r="D81" s="29">
        <v>2</v>
      </c>
      <c r="E81" s="30">
        <v>0</v>
      </c>
      <c r="F81" s="29">
        <v>0</v>
      </c>
      <c r="G81" s="31">
        <v>0</v>
      </c>
      <c r="H81" s="32">
        <v>130</v>
      </c>
      <c r="I81" s="33" t="s">
        <v>97</v>
      </c>
      <c r="J81" s="141">
        <f>J82</f>
        <v>586.1</v>
      </c>
      <c r="K81" s="141">
        <f>K82</f>
        <v>586.1</v>
      </c>
      <c r="L81" s="142">
        <f>L82</f>
        <v>586.1</v>
      </c>
      <c r="M81" s="5"/>
      <c r="N81" s="5"/>
    </row>
    <row r="82" spans="1:14" ht="62.25" customHeight="1">
      <c r="A82" s="27">
        <v>0</v>
      </c>
      <c r="B82" s="28">
        <v>1</v>
      </c>
      <c r="C82" s="29">
        <v>13</v>
      </c>
      <c r="D82" s="29">
        <v>2</v>
      </c>
      <c r="E82" s="30">
        <v>64</v>
      </c>
      <c r="F82" s="29">
        <v>4</v>
      </c>
      <c r="G82" s="31">
        <v>0</v>
      </c>
      <c r="H82" s="32">
        <v>130</v>
      </c>
      <c r="I82" s="40" t="s">
        <v>98</v>
      </c>
      <c r="J82" s="143">
        <f>J83+J84</f>
        <v>586.1</v>
      </c>
      <c r="K82" s="143">
        <f>K83+K84</f>
        <v>586.1</v>
      </c>
      <c r="L82" s="143">
        <f>L83+L84</f>
        <v>586.1</v>
      </c>
      <c r="M82" s="5"/>
      <c r="N82" s="5"/>
    </row>
    <row r="83" spans="1:14" ht="55.5" customHeight="1">
      <c r="A83" s="95">
        <v>13</v>
      </c>
      <c r="B83" s="96">
        <v>1</v>
      </c>
      <c r="C83" s="97">
        <v>13</v>
      </c>
      <c r="D83" s="97">
        <v>1</v>
      </c>
      <c r="E83" s="98">
        <v>994</v>
      </c>
      <c r="F83" s="97">
        <v>4</v>
      </c>
      <c r="G83" s="99">
        <v>0</v>
      </c>
      <c r="H83" s="100">
        <v>130</v>
      </c>
      <c r="I83" s="101" t="s">
        <v>98</v>
      </c>
      <c r="J83" s="163">
        <v>305.8</v>
      </c>
      <c r="K83" s="163">
        <v>305.8</v>
      </c>
      <c r="L83" s="164">
        <v>305.8</v>
      </c>
      <c r="M83" s="5"/>
      <c r="N83" s="5"/>
    </row>
    <row r="84" spans="1:14" ht="60" customHeight="1">
      <c r="A84" s="95">
        <v>907</v>
      </c>
      <c r="B84" s="96">
        <v>1</v>
      </c>
      <c r="C84" s="97">
        <v>13</v>
      </c>
      <c r="D84" s="97">
        <v>1</v>
      </c>
      <c r="E84" s="98">
        <v>994</v>
      </c>
      <c r="F84" s="97">
        <v>4</v>
      </c>
      <c r="G84" s="99">
        <v>0</v>
      </c>
      <c r="H84" s="100">
        <v>130</v>
      </c>
      <c r="I84" s="101" t="s">
        <v>98</v>
      </c>
      <c r="J84" s="163">
        <v>280.3</v>
      </c>
      <c r="K84" s="163">
        <v>280.3</v>
      </c>
      <c r="L84" s="164">
        <v>280.3</v>
      </c>
      <c r="M84" s="5"/>
      <c r="N84" s="5"/>
    </row>
    <row r="85" spans="1:14" ht="37.5">
      <c r="A85" s="27">
        <v>0</v>
      </c>
      <c r="B85" s="28">
        <v>1</v>
      </c>
      <c r="C85" s="29">
        <v>14</v>
      </c>
      <c r="D85" s="29">
        <v>0</v>
      </c>
      <c r="E85" s="30">
        <v>0</v>
      </c>
      <c r="F85" s="29">
        <v>0</v>
      </c>
      <c r="G85" s="31">
        <v>0</v>
      </c>
      <c r="H85" s="32">
        <v>0</v>
      </c>
      <c r="I85" s="33" t="s">
        <v>27</v>
      </c>
      <c r="J85" s="124">
        <f>J86+J88</f>
        <v>20013.9</v>
      </c>
      <c r="K85" s="124">
        <f>K86+K88</f>
        <v>18461.5</v>
      </c>
      <c r="L85" s="111">
        <f>L86+L88</f>
        <v>18218</v>
      </c>
      <c r="M85" s="5"/>
      <c r="N85" s="5"/>
    </row>
    <row r="86" spans="1:14" ht="18.75">
      <c r="A86" s="27">
        <v>13</v>
      </c>
      <c r="B86" s="28">
        <v>1</v>
      </c>
      <c r="C86" s="29">
        <v>14</v>
      </c>
      <c r="D86" s="29">
        <v>1</v>
      </c>
      <c r="E86" s="30">
        <v>0</v>
      </c>
      <c r="F86" s="29">
        <v>0</v>
      </c>
      <c r="G86" s="31">
        <v>0</v>
      </c>
      <c r="H86" s="32">
        <v>410</v>
      </c>
      <c r="I86" s="33" t="s">
        <v>28</v>
      </c>
      <c r="J86" s="124">
        <f>J87</f>
        <v>18000</v>
      </c>
      <c r="K86" s="124">
        <f>K87</f>
        <v>18000</v>
      </c>
      <c r="L86" s="111">
        <f>L87</f>
        <v>18000</v>
      </c>
      <c r="M86" s="5"/>
      <c r="N86" s="5"/>
    </row>
    <row r="87" spans="1:14" ht="37.5">
      <c r="A87" s="27">
        <v>13</v>
      </c>
      <c r="B87" s="28">
        <v>1</v>
      </c>
      <c r="C87" s="29">
        <v>14</v>
      </c>
      <c r="D87" s="29">
        <v>1</v>
      </c>
      <c r="E87" s="30">
        <v>40</v>
      </c>
      <c r="F87" s="29">
        <v>4</v>
      </c>
      <c r="G87" s="31">
        <v>0</v>
      </c>
      <c r="H87" s="32">
        <v>410</v>
      </c>
      <c r="I87" s="40" t="s">
        <v>29</v>
      </c>
      <c r="J87" s="109">
        <v>18000</v>
      </c>
      <c r="K87" s="109">
        <v>18000</v>
      </c>
      <c r="L87" s="112">
        <v>18000</v>
      </c>
      <c r="M87" s="5"/>
      <c r="N87" s="5"/>
    </row>
    <row r="88" spans="1:14" ht="123" customHeight="1">
      <c r="A88" s="27">
        <v>0</v>
      </c>
      <c r="B88" s="53">
        <v>1</v>
      </c>
      <c r="C88" s="54">
        <v>14</v>
      </c>
      <c r="D88" s="54">
        <v>2</v>
      </c>
      <c r="E88" s="27">
        <v>0</v>
      </c>
      <c r="F88" s="54">
        <v>0</v>
      </c>
      <c r="G88" s="55">
        <v>0</v>
      </c>
      <c r="H88" s="56">
        <v>0</v>
      </c>
      <c r="I88" s="86" t="s">
        <v>91</v>
      </c>
      <c r="J88" s="111">
        <f>J89</f>
        <v>2013.9</v>
      </c>
      <c r="K88" s="111">
        <f>K89</f>
        <v>461.5</v>
      </c>
      <c r="L88" s="111">
        <f>L89</f>
        <v>218</v>
      </c>
      <c r="M88" s="5"/>
      <c r="N88" s="5"/>
    </row>
    <row r="89" spans="1:14" ht="116.25" customHeight="1">
      <c r="A89" s="64">
        <v>907</v>
      </c>
      <c r="B89" s="65">
        <v>1</v>
      </c>
      <c r="C89" s="66">
        <v>14</v>
      </c>
      <c r="D89" s="66">
        <v>2</v>
      </c>
      <c r="E89" s="64">
        <v>43</v>
      </c>
      <c r="F89" s="66">
        <v>4</v>
      </c>
      <c r="G89" s="67">
        <v>0</v>
      </c>
      <c r="H89" s="68">
        <v>410</v>
      </c>
      <c r="I89" s="69" t="s">
        <v>48</v>
      </c>
      <c r="J89" s="119">
        <v>2013.9</v>
      </c>
      <c r="K89" s="119">
        <v>461.5</v>
      </c>
      <c r="L89" s="119">
        <v>218</v>
      </c>
      <c r="M89" s="5"/>
      <c r="N89" s="5"/>
    </row>
    <row r="90" spans="1:14" ht="18.75">
      <c r="A90" s="27">
        <v>0</v>
      </c>
      <c r="B90" s="28">
        <v>1</v>
      </c>
      <c r="C90" s="29">
        <v>16</v>
      </c>
      <c r="D90" s="29">
        <v>0</v>
      </c>
      <c r="E90" s="30">
        <v>0</v>
      </c>
      <c r="F90" s="29">
        <v>0</v>
      </c>
      <c r="G90" s="31">
        <v>0</v>
      </c>
      <c r="H90" s="32">
        <v>0</v>
      </c>
      <c r="I90" s="33" t="s">
        <v>30</v>
      </c>
      <c r="J90" s="124">
        <f>J91+J92+J93+J95+J96+J97+J98+J99+J100</f>
        <v>4511.3</v>
      </c>
      <c r="K90" s="124">
        <f>K91+K92+K93+K95+K96+K97+K98+K99+K100</f>
        <v>4511.3</v>
      </c>
      <c r="L90" s="124">
        <f>L91+L92+L93+L95+L96+L97+L98+L99+L100</f>
        <v>4511.3</v>
      </c>
      <c r="M90" s="5"/>
      <c r="N90" s="5"/>
    </row>
    <row r="91" spans="1:14" ht="81" customHeight="1">
      <c r="A91" s="27">
        <v>0</v>
      </c>
      <c r="B91" s="28">
        <v>1</v>
      </c>
      <c r="C91" s="29">
        <v>16</v>
      </c>
      <c r="D91" s="29">
        <v>8</v>
      </c>
      <c r="E91" s="30">
        <v>10</v>
      </c>
      <c r="F91" s="29">
        <v>1</v>
      </c>
      <c r="G91" s="31">
        <v>0</v>
      </c>
      <c r="H91" s="32">
        <v>140</v>
      </c>
      <c r="I91" s="87" t="s">
        <v>87</v>
      </c>
      <c r="J91" s="147">
        <v>130</v>
      </c>
      <c r="K91" s="147">
        <v>130</v>
      </c>
      <c r="L91" s="148">
        <v>130</v>
      </c>
      <c r="M91" s="5"/>
      <c r="N91" s="5"/>
    </row>
    <row r="92" spans="1:14" ht="42.75" customHeight="1">
      <c r="A92" s="27">
        <v>0</v>
      </c>
      <c r="B92" s="28">
        <v>1</v>
      </c>
      <c r="C92" s="29">
        <v>16</v>
      </c>
      <c r="D92" s="29">
        <v>25</v>
      </c>
      <c r="E92" s="30">
        <v>60</v>
      </c>
      <c r="F92" s="29">
        <v>1</v>
      </c>
      <c r="G92" s="31">
        <v>0</v>
      </c>
      <c r="H92" s="32">
        <v>140</v>
      </c>
      <c r="I92" s="108" t="s">
        <v>101</v>
      </c>
      <c r="J92" s="147">
        <v>30</v>
      </c>
      <c r="K92" s="147">
        <v>30</v>
      </c>
      <c r="L92" s="148">
        <v>30</v>
      </c>
      <c r="M92" s="5"/>
      <c r="N92" s="5"/>
    </row>
    <row r="93" spans="1:14" ht="18.75" customHeight="1">
      <c r="A93" s="177">
        <v>0</v>
      </c>
      <c r="B93" s="183">
        <v>1</v>
      </c>
      <c r="C93" s="195">
        <v>16</v>
      </c>
      <c r="D93" s="195">
        <v>28</v>
      </c>
      <c r="E93" s="177">
        <v>0</v>
      </c>
      <c r="F93" s="195">
        <v>1</v>
      </c>
      <c r="G93" s="191">
        <v>0</v>
      </c>
      <c r="H93" s="201">
        <v>140</v>
      </c>
      <c r="I93" s="181" t="s">
        <v>31</v>
      </c>
      <c r="J93" s="175">
        <v>300</v>
      </c>
      <c r="K93" s="175">
        <v>300</v>
      </c>
      <c r="L93" s="175">
        <v>300</v>
      </c>
      <c r="M93" s="5"/>
      <c r="N93" s="5"/>
    </row>
    <row r="94" spans="1:14" ht="55.5" customHeight="1">
      <c r="A94" s="178"/>
      <c r="B94" s="184"/>
      <c r="C94" s="196"/>
      <c r="D94" s="196"/>
      <c r="E94" s="178"/>
      <c r="F94" s="196"/>
      <c r="G94" s="192"/>
      <c r="H94" s="202"/>
      <c r="I94" s="182"/>
      <c r="J94" s="176"/>
      <c r="K94" s="176"/>
      <c r="L94" s="176"/>
      <c r="M94" s="5"/>
      <c r="N94" s="5"/>
    </row>
    <row r="95" spans="1:14" ht="87" customHeight="1">
      <c r="A95" s="88">
        <v>0</v>
      </c>
      <c r="B95" s="89">
        <v>1</v>
      </c>
      <c r="C95" s="90">
        <v>16</v>
      </c>
      <c r="D95" s="90">
        <v>30</v>
      </c>
      <c r="E95" s="91">
        <v>13</v>
      </c>
      <c r="F95" s="90">
        <v>1</v>
      </c>
      <c r="G95" s="92">
        <v>0</v>
      </c>
      <c r="H95" s="93">
        <v>140</v>
      </c>
      <c r="I95" s="168" t="s">
        <v>100</v>
      </c>
      <c r="J95" s="165">
        <v>13</v>
      </c>
      <c r="K95" s="165">
        <v>13</v>
      </c>
      <c r="L95" s="166">
        <v>13</v>
      </c>
      <c r="M95" s="5"/>
      <c r="N95" s="5"/>
    </row>
    <row r="96" spans="1:14" ht="42.75" customHeight="1">
      <c r="A96" s="88">
        <v>0</v>
      </c>
      <c r="B96" s="89">
        <v>1</v>
      </c>
      <c r="C96" s="90">
        <v>16</v>
      </c>
      <c r="D96" s="90">
        <v>30</v>
      </c>
      <c r="E96" s="91">
        <v>30</v>
      </c>
      <c r="F96" s="90">
        <v>1</v>
      </c>
      <c r="G96" s="92">
        <v>0</v>
      </c>
      <c r="H96" s="93">
        <v>140</v>
      </c>
      <c r="I96" s="168" t="s">
        <v>102</v>
      </c>
      <c r="J96" s="165">
        <v>190</v>
      </c>
      <c r="K96" s="165">
        <v>190</v>
      </c>
      <c r="L96" s="166">
        <v>190</v>
      </c>
      <c r="M96" s="5"/>
      <c r="N96" s="5"/>
    </row>
    <row r="97" spans="1:14" ht="93.75" customHeight="1">
      <c r="A97" s="88">
        <v>0</v>
      </c>
      <c r="B97" s="89">
        <v>1</v>
      </c>
      <c r="C97" s="90">
        <v>16</v>
      </c>
      <c r="D97" s="90">
        <v>33</v>
      </c>
      <c r="E97" s="91">
        <v>40</v>
      </c>
      <c r="F97" s="90">
        <v>4</v>
      </c>
      <c r="G97" s="92">
        <v>0</v>
      </c>
      <c r="H97" s="93">
        <v>140</v>
      </c>
      <c r="I97" s="94" t="s">
        <v>88</v>
      </c>
      <c r="J97" s="165">
        <v>290</v>
      </c>
      <c r="K97" s="165">
        <v>290</v>
      </c>
      <c r="L97" s="166">
        <v>290</v>
      </c>
      <c r="M97" s="5"/>
      <c r="N97" s="5"/>
    </row>
    <row r="98" spans="1:14" ht="98.25" customHeight="1">
      <c r="A98" s="88">
        <v>13</v>
      </c>
      <c r="B98" s="89">
        <v>1</v>
      </c>
      <c r="C98" s="90">
        <v>16</v>
      </c>
      <c r="D98" s="90">
        <v>37</v>
      </c>
      <c r="E98" s="91">
        <v>30</v>
      </c>
      <c r="F98" s="90">
        <v>4</v>
      </c>
      <c r="G98" s="92">
        <v>0</v>
      </c>
      <c r="H98" s="93">
        <v>140</v>
      </c>
      <c r="I98" s="94" t="s">
        <v>84</v>
      </c>
      <c r="J98" s="169">
        <v>62</v>
      </c>
      <c r="K98" s="169">
        <v>62</v>
      </c>
      <c r="L98" s="170">
        <v>62</v>
      </c>
      <c r="M98" s="5"/>
      <c r="N98" s="5"/>
    </row>
    <row r="99" spans="1:14" ht="96.75" customHeight="1">
      <c r="A99" s="88">
        <v>0</v>
      </c>
      <c r="B99" s="89">
        <v>1</v>
      </c>
      <c r="C99" s="90">
        <v>16</v>
      </c>
      <c r="D99" s="90">
        <v>43</v>
      </c>
      <c r="E99" s="91">
        <v>0</v>
      </c>
      <c r="F99" s="90">
        <v>1</v>
      </c>
      <c r="G99" s="92">
        <v>0</v>
      </c>
      <c r="H99" s="93">
        <v>140</v>
      </c>
      <c r="I99" s="94" t="s">
        <v>60</v>
      </c>
      <c r="J99" s="165">
        <v>870</v>
      </c>
      <c r="K99" s="165">
        <v>870</v>
      </c>
      <c r="L99" s="166">
        <v>870</v>
      </c>
      <c r="M99" s="5"/>
      <c r="N99" s="5"/>
    </row>
    <row r="100" spans="1:14" ht="56.25">
      <c r="A100" s="27">
        <v>0</v>
      </c>
      <c r="B100" s="28">
        <v>1</v>
      </c>
      <c r="C100" s="29">
        <v>16</v>
      </c>
      <c r="D100" s="29">
        <v>90</v>
      </c>
      <c r="E100" s="30">
        <v>40</v>
      </c>
      <c r="F100" s="29">
        <v>4</v>
      </c>
      <c r="G100" s="31">
        <v>0</v>
      </c>
      <c r="H100" s="32">
        <v>140</v>
      </c>
      <c r="I100" s="40" t="s">
        <v>32</v>
      </c>
      <c r="J100" s="143">
        <v>2626.3</v>
      </c>
      <c r="K100" s="143">
        <v>2626.3</v>
      </c>
      <c r="L100" s="144">
        <v>2626.3</v>
      </c>
      <c r="M100" s="5"/>
      <c r="N100" s="5"/>
    </row>
    <row r="101" spans="1:14" ht="18.75">
      <c r="A101" s="27">
        <v>0</v>
      </c>
      <c r="B101" s="28">
        <v>1</v>
      </c>
      <c r="C101" s="29">
        <v>17</v>
      </c>
      <c r="D101" s="29">
        <v>0</v>
      </c>
      <c r="E101" s="30">
        <v>0</v>
      </c>
      <c r="F101" s="29">
        <v>0</v>
      </c>
      <c r="G101" s="31">
        <v>0</v>
      </c>
      <c r="H101" s="32">
        <v>0</v>
      </c>
      <c r="I101" s="42" t="s">
        <v>117</v>
      </c>
      <c r="J101" s="143">
        <f aca="true" t="shared" si="3" ref="J101:L102">J102</f>
        <v>110.2</v>
      </c>
      <c r="K101" s="143">
        <f t="shared" si="3"/>
        <v>114.9</v>
      </c>
      <c r="L101" s="143">
        <f t="shared" si="3"/>
        <v>114.9</v>
      </c>
      <c r="M101" s="5"/>
      <c r="N101" s="5"/>
    </row>
    <row r="102" spans="1:12" ht="21.75" customHeight="1">
      <c r="A102" s="27">
        <v>0</v>
      </c>
      <c r="B102" s="28">
        <v>1</v>
      </c>
      <c r="C102" s="29">
        <v>17</v>
      </c>
      <c r="D102" s="29">
        <v>5</v>
      </c>
      <c r="E102" s="30">
        <v>40</v>
      </c>
      <c r="F102" s="29">
        <v>4</v>
      </c>
      <c r="G102" s="31">
        <v>0</v>
      </c>
      <c r="H102" s="32">
        <v>180</v>
      </c>
      <c r="I102" s="40" t="s">
        <v>118</v>
      </c>
      <c r="J102" s="143">
        <f t="shared" si="3"/>
        <v>110.2</v>
      </c>
      <c r="K102" s="143">
        <f t="shared" si="3"/>
        <v>114.9</v>
      </c>
      <c r="L102" s="143">
        <f t="shared" si="3"/>
        <v>114.9</v>
      </c>
    </row>
    <row r="103" spans="1:14" ht="25.5" customHeight="1">
      <c r="A103" s="27">
        <v>907</v>
      </c>
      <c r="B103" s="28">
        <v>1</v>
      </c>
      <c r="C103" s="29">
        <v>17</v>
      </c>
      <c r="D103" s="29">
        <v>5</v>
      </c>
      <c r="E103" s="30">
        <v>40</v>
      </c>
      <c r="F103" s="29">
        <v>4</v>
      </c>
      <c r="G103" s="31">
        <v>0</v>
      </c>
      <c r="H103" s="32">
        <v>180</v>
      </c>
      <c r="I103" s="101" t="s">
        <v>118</v>
      </c>
      <c r="J103" s="163">
        <v>110.2</v>
      </c>
      <c r="K103" s="163">
        <v>114.9</v>
      </c>
      <c r="L103" s="164">
        <v>114.9</v>
      </c>
      <c r="M103" s="5"/>
      <c r="N103" s="5"/>
    </row>
    <row r="104" spans="1:14" ht="18.75">
      <c r="A104" s="27">
        <v>0</v>
      </c>
      <c r="B104" s="28">
        <v>2</v>
      </c>
      <c r="C104" s="29">
        <v>0</v>
      </c>
      <c r="D104" s="29">
        <v>0</v>
      </c>
      <c r="E104" s="30">
        <v>0</v>
      </c>
      <c r="F104" s="29">
        <v>0</v>
      </c>
      <c r="G104" s="31">
        <v>0</v>
      </c>
      <c r="H104" s="32">
        <v>0</v>
      </c>
      <c r="I104" s="33" t="s">
        <v>33</v>
      </c>
      <c r="J104" s="124">
        <f>J105</f>
        <v>1640396.6</v>
      </c>
      <c r="K104" s="124">
        <f>K105</f>
        <v>1602429.4000000001</v>
      </c>
      <c r="L104" s="111">
        <f>L105</f>
        <v>1620179.8</v>
      </c>
      <c r="M104" s="5"/>
      <c r="N104" s="5"/>
    </row>
    <row r="105" spans="1:14" ht="12.75" customHeight="1">
      <c r="A105" s="177">
        <v>0</v>
      </c>
      <c r="B105" s="183">
        <v>2</v>
      </c>
      <c r="C105" s="195">
        <v>2</v>
      </c>
      <c r="D105" s="195">
        <v>0</v>
      </c>
      <c r="E105" s="177">
        <v>0</v>
      </c>
      <c r="F105" s="195">
        <v>0</v>
      </c>
      <c r="G105" s="191">
        <v>0</v>
      </c>
      <c r="H105" s="201">
        <v>0</v>
      </c>
      <c r="I105" s="205" t="s">
        <v>34</v>
      </c>
      <c r="J105" s="203">
        <f>J107+J116+J122</f>
        <v>1640396.6</v>
      </c>
      <c r="K105" s="203">
        <f>K107+K116+K122</f>
        <v>1602429.4000000001</v>
      </c>
      <c r="L105" s="203">
        <f>L107+L116+L122</f>
        <v>1620179.8</v>
      </c>
      <c r="M105" s="5"/>
      <c r="N105" s="5"/>
    </row>
    <row r="106" spans="1:14" ht="23.25" customHeight="1">
      <c r="A106" s="178"/>
      <c r="B106" s="184"/>
      <c r="C106" s="196"/>
      <c r="D106" s="196"/>
      <c r="E106" s="178"/>
      <c r="F106" s="196"/>
      <c r="G106" s="192"/>
      <c r="H106" s="202"/>
      <c r="I106" s="206"/>
      <c r="J106" s="204"/>
      <c r="K106" s="204"/>
      <c r="L106" s="204"/>
      <c r="M106" s="5"/>
      <c r="N106" s="5"/>
    </row>
    <row r="107" spans="1:14" ht="37.5">
      <c r="A107" s="27">
        <v>0</v>
      </c>
      <c r="B107" s="28">
        <v>2</v>
      </c>
      <c r="C107" s="29">
        <v>2</v>
      </c>
      <c r="D107" s="29">
        <v>10</v>
      </c>
      <c r="E107" s="30">
        <v>0</v>
      </c>
      <c r="F107" s="29">
        <v>0</v>
      </c>
      <c r="G107" s="31">
        <v>0</v>
      </c>
      <c r="H107" s="32">
        <v>151</v>
      </c>
      <c r="I107" s="33" t="s">
        <v>103</v>
      </c>
      <c r="J107" s="124">
        <f>J108+J110+J112+J114</f>
        <v>666557.7</v>
      </c>
      <c r="K107" s="124">
        <f>K108+K110+K112+K114</f>
        <v>618243</v>
      </c>
      <c r="L107" s="124">
        <f>L108+L110+L112+L114</f>
        <v>637210.6</v>
      </c>
      <c r="M107" s="5"/>
      <c r="N107" s="5"/>
    </row>
    <row r="108" spans="1:14" ht="18.75">
      <c r="A108" s="27">
        <v>0</v>
      </c>
      <c r="B108" s="28">
        <v>2</v>
      </c>
      <c r="C108" s="29">
        <v>2</v>
      </c>
      <c r="D108" s="29">
        <v>15</v>
      </c>
      <c r="E108" s="30">
        <v>1</v>
      </c>
      <c r="F108" s="29">
        <v>0</v>
      </c>
      <c r="G108" s="31">
        <v>0</v>
      </c>
      <c r="H108" s="32">
        <v>151</v>
      </c>
      <c r="I108" s="40" t="s">
        <v>35</v>
      </c>
      <c r="J108" s="109">
        <f>J109</f>
        <v>7102.8</v>
      </c>
      <c r="K108" s="109">
        <f>K109</f>
        <v>5682.2</v>
      </c>
      <c r="L108" s="112">
        <f>L109</f>
        <v>5682.2</v>
      </c>
      <c r="M108" s="5"/>
      <c r="N108" s="5"/>
    </row>
    <row r="109" spans="1:14" ht="136.5" customHeight="1">
      <c r="A109" s="27">
        <v>5</v>
      </c>
      <c r="B109" s="28">
        <v>2</v>
      </c>
      <c r="C109" s="29">
        <v>2</v>
      </c>
      <c r="D109" s="29">
        <v>15</v>
      </c>
      <c r="E109" s="30">
        <v>1</v>
      </c>
      <c r="F109" s="29">
        <v>4</v>
      </c>
      <c r="G109" s="31">
        <v>2712</v>
      </c>
      <c r="H109" s="32">
        <v>151</v>
      </c>
      <c r="I109" s="41" t="s">
        <v>119</v>
      </c>
      <c r="J109" s="125">
        <v>7102.8</v>
      </c>
      <c r="K109" s="125">
        <v>5682.2</v>
      </c>
      <c r="L109" s="126">
        <v>5682.2</v>
      </c>
      <c r="M109" s="5"/>
      <c r="N109" s="5"/>
    </row>
    <row r="110" spans="1:14" ht="37.5">
      <c r="A110" s="27">
        <v>0</v>
      </c>
      <c r="B110" s="28">
        <v>2</v>
      </c>
      <c r="C110" s="29">
        <v>2</v>
      </c>
      <c r="D110" s="29">
        <v>15</v>
      </c>
      <c r="E110" s="30">
        <v>2</v>
      </c>
      <c r="F110" s="29">
        <v>0</v>
      </c>
      <c r="G110" s="31">
        <v>0</v>
      </c>
      <c r="H110" s="32">
        <v>151</v>
      </c>
      <c r="I110" s="40" t="s">
        <v>70</v>
      </c>
      <c r="J110" s="109">
        <f>J111</f>
        <v>126588.9</v>
      </c>
      <c r="K110" s="109">
        <f>K111</f>
        <v>126588.9</v>
      </c>
      <c r="L110" s="112">
        <f>L111</f>
        <v>126588.9</v>
      </c>
      <c r="M110" s="5"/>
      <c r="N110" s="5"/>
    </row>
    <row r="111" spans="1:14" ht="37.5">
      <c r="A111" s="27">
        <v>5</v>
      </c>
      <c r="B111" s="28">
        <v>2</v>
      </c>
      <c r="C111" s="29">
        <v>2</v>
      </c>
      <c r="D111" s="29">
        <v>15</v>
      </c>
      <c r="E111" s="30">
        <v>2</v>
      </c>
      <c r="F111" s="29">
        <v>4</v>
      </c>
      <c r="G111" s="31">
        <v>0</v>
      </c>
      <c r="H111" s="32">
        <v>151</v>
      </c>
      <c r="I111" s="41" t="s">
        <v>75</v>
      </c>
      <c r="J111" s="125">
        <v>126588.9</v>
      </c>
      <c r="K111" s="125">
        <v>126588.9</v>
      </c>
      <c r="L111" s="126">
        <v>126588.9</v>
      </c>
      <c r="M111" s="5"/>
      <c r="N111" s="5"/>
    </row>
    <row r="112" spans="1:14" s="4" customFormat="1" ht="58.5" customHeight="1">
      <c r="A112" s="27">
        <v>0</v>
      </c>
      <c r="B112" s="28">
        <v>2</v>
      </c>
      <c r="C112" s="29">
        <v>2</v>
      </c>
      <c r="D112" s="29">
        <v>15</v>
      </c>
      <c r="E112" s="30">
        <v>10</v>
      </c>
      <c r="F112" s="29">
        <v>0</v>
      </c>
      <c r="G112" s="31">
        <v>0</v>
      </c>
      <c r="H112" s="32">
        <v>151</v>
      </c>
      <c r="I112" s="40" t="s">
        <v>66</v>
      </c>
      <c r="J112" s="109">
        <f>J113</f>
        <v>532866</v>
      </c>
      <c r="K112" s="109">
        <f>K113</f>
        <v>416394</v>
      </c>
      <c r="L112" s="112">
        <f>L113</f>
        <v>419318</v>
      </c>
      <c r="M112" s="13"/>
      <c r="N112" s="13"/>
    </row>
    <row r="113" spans="1:14" ht="80.25" customHeight="1">
      <c r="A113" s="27">
        <v>5</v>
      </c>
      <c r="B113" s="28">
        <v>2</v>
      </c>
      <c r="C113" s="29">
        <v>2</v>
      </c>
      <c r="D113" s="29">
        <v>15</v>
      </c>
      <c r="E113" s="30">
        <v>10</v>
      </c>
      <c r="F113" s="29">
        <v>4</v>
      </c>
      <c r="G113" s="31">
        <v>0</v>
      </c>
      <c r="H113" s="32">
        <v>151</v>
      </c>
      <c r="I113" s="41" t="s">
        <v>85</v>
      </c>
      <c r="J113" s="125">
        <v>532866</v>
      </c>
      <c r="K113" s="125">
        <v>416394</v>
      </c>
      <c r="L113" s="126">
        <v>419318</v>
      </c>
      <c r="M113" s="5"/>
      <c r="N113" s="5"/>
    </row>
    <row r="114" spans="1:14" ht="18.75">
      <c r="A114" s="27">
        <v>0</v>
      </c>
      <c r="B114" s="28">
        <v>2</v>
      </c>
      <c r="C114" s="29">
        <v>2</v>
      </c>
      <c r="D114" s="29">
        <v>19</v>
      </c>
      <c r="E114" s="30">
        <v>999</v>
      </c>
      <c r="F114" s="29">
        <v>0</v>
      </c>
      <c r="G114" s="31">
        <v>0</v>
      </c>
      <c r="H114" s="32">
        <v>151</v>
      </c>
      <c r="I114" s="40" t="s">
        <v>89</v>
      </c>
      <c r="J114" s="109">
        <f>J115</f>
        <v>0</v>
      </c>
      <c r="K114" s="109">
        <f>K115</f>
        <v>69577.9</v>
      </c>
      <c r="L114" s="112">
        <f>L115</f>
        <v>85621.5</v>
      </c>
      <c r="M114" s="5"/>
      <c r="N114" s="5"/>
    </row>
    <row r="115" spans="1:14" ht="18.75">
      <c r="A115" s="27">
        <v>5</v>
      </c>
      <c r="B115" s="28">
        <v>2</v>
      </c>
      <c r="C115" s="29">
        <v>2</v>
      </c>
      <c r="D115" s="29">
        <v>19</v>
      </c>
      <c r="E115" s="30">
        <v>999</v>
      </c>
      <c r="F115" s="29">
        <v>4</v>
      </c>
      <c r="G115" s="31">
        <v>0</v>
      </c>
      <c r="H115" s="32">
        <v>151</v>
      </c>
      <c r="I115" s="41" t="s">
        <v>90</v>
      </c>
      <c r="J115" s="125">
        <v>0</v>
      </c>
      <c r="K115" s="125">
        <v>69577.9</v>
      </c>
      <c r="L115" s="126">
        <v>85621.5</v>
      </c>
      <c r="M115" s="5"/>
      <c r="N115" s="5"/>
    </row>
    <row r="116" spans="1:14" ht="42" customHeight="1">
      <c r="A116" s="27">
        <v>0</v>
      </c>
      <c r="B116" s="53">
        <v>2</v>
      </c>
      <c r="C116" s="54">
        <v>2</v>
      </c>
      <c r="D116" s="54">
        <v>20</v>
      </c>
      <c r="E116" s="30">
        <v>0</v>
      </c>
      <c r="F116" s="54">
        <v>0</v>
      </c>
      <c r="G116" s="55">
        <v>0</v>
      </c>
      <c r="H116" s="56">
        <v>151</v>
      </c>
      <c r="I116" s="33" t="s">
        <v>67</v>
      </c>
      <c r="J116" s="124">
        <f>J117</f>
        <v>127890.2</v>
      </c>
      <c r="K116" s="124">
        <f>K117</f>
        <v>127890.2</v>
      </c>
      <c r="L116" s="124">
        <f>L117</f>
        <v>127890.2</v>
      </c>
      <c r="M116" s="5"/>
      <c r="N116" s="5"/>
    </row>
    <row r="117" spans="1:14" ht="19.5" customHeight="1">
      <c r="A117" s="102">
        <v>0</v>
      </c>
      <c r="B117" s="103">
        <v>2</v>
      </c>
      <c r="C117" s="104">
        <v>2</v>
      </c>
      <c r="D117" s="104">
        <v>29</v>
      </c>
      <c r="E117" s="105">
        <v>999</v>
      </c>
      <c r="F117" s="104">
        <v>4</v>
      </c>
      <c r="G117" s="106">
        <v>0</v>
      </c>
      <c r="H117" s="107">
        <v>151</v>
      </c>
      <c r="I117" s="110" t="s">
        <v>40</v>
      </c>
      <c r="J117" s="111">
        <f>SUM(J118:J121)</f>
        <v>127890.2</v>
      </c>
      <c r="K117" s="111">
        <f>SUM(K118:K121)</f>
        <v>127890.2</v>
      </c>
      <c r="L117" s="111">
        <f>SUM(L118:L121)</f>
        <v>127890.2</v>
      </c>
      <c r="M117" s="5"/>
      <c r="N117" s="5"/>
    </row>
    <row r="118" spans="1:14" ht="282" customHeight="1">
      <c r="A118" s="102">
        <v>5</v>
      </c>
      <c r="B118" s="103">
        <v>2</v>
      </c>
      <c r="C118" s="104">
        <v>2</v>
      </c>
      <c r="D118" s="104">
        <v>29</v>
      </c>
      <c r="E118" s="105">
        <v>999</v>
      </c>
      <c r="F118" s="104">
        <v>4</v>
      </c>
      <c r="G118" s="106">
        <v>7397</v>
      </c>
      <c r="H118" s="107">
        <v>151</v>
      </c>
      <c r="I118" s="171" t="s">
        <v>121</v>
      </c>
      <c r="J118" s="113">
        <v>166.4</v>
      </c>
      <c r="K118" s="112">
        <v>166.4</v>
      </c>
      <c r="L118" s="112">
        <v>166.4</v>
      </c>
      <c r="M118" s="5"/>
      <c r="N118" s="5"/>
    </row>
    <row r="119" spans="1:14" ht="117.75" customHeight="1">
      <c r="A119" s="102">
        <v>5</v>
      </c>
      <c r="B119" s="103">
        <v>2</v>
      </c>
      <c r="C119" s="104">
        <v>2</v>
      </c>
      <c r="D119" s="104">
        <v>29</v>
      </c>
      <c r="E119" s="105">
        <v>999</v>
      </c>
      <c r="F119" s="104">
        <v>4</v>
      </c>
      <c r="G119" s="106">
        <v>7456</v>
      </c>
      <c r="H119" s="107">
        <v>151</v>
      </c>
      <c r="I119" s="171" t="s">
        <v>105</v>
      </c>
      <c r="J119" s="112">
        <v>1054.9</v>
      </c>
      <c r="K119" s="112">
        <v>1054.9</v>
      </c>
      <c r="L119" s="112">
        <v>1054.9</v>
      </c>
      <c r="M119" s="5"/>
      <c r="N119" s="5"/>
    </row>
    <row r="120" spans="1:14" ht="172.5" customHeight="1">
      <c r="A120" s="107">
        <v>5</v>
      </c>
      <c r="B120" s="103">
        <v>2</v>
      </c>
      <c r="C120" s="104">
        <v>2</v>
      </c>
      <c r="D120" s="104">
        <v>29</v>
      </c>
      <c r="E120" s="105">
        <v>999</v>
      </c>
      <c r="F120" s="104">
        <v>4</v>
      </c>
      <c r="G120" s="106">
        <v>7511</v>
      </c>
      <c r="H120" s="107">
        <v>151</v>
      </c>
      <c r="I120" s="171" t="s">
        <v>120</v>
      </c>
      <c r="J120" s="112">
        <v>126588.9</v>
      </c>
      <c r="K120" s="112">
        <v>126588.9</v>
      </c>
      <c r="L120" s="112">
        <v>126588.9</v>
      </c>
      <c r="M120" s="5"/>
      <c r="N120" s="5"/>
    </row>
    <row r="121" spans="1:14" ht="172.5" customHeight="1">
      <c r="A121" s="102">
        <v>5</v>
      </c>
      <c r="B121" s="103">
        <v>2</v>
      </c>
      <c r="C121" s="104">
        <v>2</v>
      </c>
      <c r="D121" s="104">
        <v>29</v>
      </c>
      <c r="E121" s="105">
        <v>999</v>
      </c>
      <c r="F121" s="104">
        <v>4</v>
      </c>
      <c r="G121" s="106">
        <v>7555</v>
      </c>
      <c r="H121" s="107">
        <v>151</v>
      </c>
      <c r="I121" s="171" t="s">
        <v>106</v>
      </c>
      <c r="J121" s="112">
        <v>80</v>
      </c>
      <c r="K121" s="112">
        <v>80</v>
      </c>
      <c r="L121" s="112">
        <v>80</v>
      </c>
      <c r="M121" s="5"/>
      <c r="N121" s="5"/>
    </row>
    <row r="122" spans="1:14" ht="38.25" customHeight="1">
      <c r="A122" s="114">
        <v>0</v>
      </c>
      <c r="B122" s="115">
        <v>2</v>
      </c>
      <c r="C122" s="116">
        <v>2</v>
      </c>
      <c r="D122" s="116">
        <v>30</v>
      </c>
      <c r="E122" s="105">
        <v>0</v>
      </c>
      <c r="F122" s="116">
        <v>0</v>
      </c>
      <c r="G122" s="117">
        <v>0</v>
      </c>
      <c r="H122" s="118">
        <v>151</v>
      </c>
      <c r="I122" s="70" t="s">
        <v>36</v>
      </c>
      <c r="J122" s="174">
        <f>J123+J141+J142+J143</f>
        <v>845948.7000000001</v>
      </c>
      <c r="K122" s="174">
        <f>K123+K141+K142+K143</f>
        <v>856296.2000000002</v>
      </c>
      <c r="L122" s="174">
        <f>L123+L141+L142+L143</f>
        <v>855079.0000000001</v>
      </c>
      <c r="M122" s="5"/>
      <c r="N122" s="5"/>
    </row>
    <row r="123" spans="1:14" ht="63" customHeight="1">
      <c r="A123" s="114">
        <v>0</v>
      </c>
      <c r="B123" s="115">
        <v>2</v>
      </c>
      <c r="C123" s="116">
        <v>2</v>
      </c>
      <c r="D123" s="116">
        <v>30</v>
      </c>
      <c r="E123" s="105">
        <v>24</v>
      </c>
      <c r="F123" s="116">
        <v>4</v>
      </c>
      <c r="G123" s="117">
        <v>0</v>
      </c>
      <c r="H123" s="118">
        <v>151</v>
      </c>
      <c r="I123" s="69" t="s">
        <v>104</v>
      </c>
      <c r="J123" s="119">
        <f>SUM(J124:J140)</f>
        <v>830603.7000000001</v>
      </c>
      <c r="K123" s="119">
        <f>SUM(K124:K140)</f>
        <v>831294.8000000002</v>
      </c>
      <c r="L123" s="119">
        <f>SUM(L124:L140)</f>
        <v>831294.8000000002</v>
      </c>
      <c r="M123" s="5"/>
      <c r="N123" s="5"/>
    </row>
    <row r="124" spans="1:14" ht="198" customHeight="1">
      <c r="A124" s="102">
        <v>5</v>
      </c>
      <c r="B124" s="120">
        <v>2</v>
      </c>
      <c r="C124" s="121">
        <v>2</v>
      </c>
      <c r="D124" s="121">
        <v>30</v>
      </c>
      <c r="E124" s="105">
        <v>24</v>
      </c>
      <c r="F124" s="121">
        <v>4</v>
      </c>
      <c r="G124" s="122">
        <v>151</v>
      </c>
      <c r="H124" s="123">
        <v>151</v>
      </c>
      <c r="I124" s="172" t="s">
        <v>124</v>
      </c>
      <c r="J124" s="125">
        <v>56421.3</v>
      </c>
      <c r="K124" s="125">
        <v>56421.3</v>
      </c>
      <c r="L124" s="126">
        <v>56421.3</v>
      </c>
      <c r="M124" s="5"/>
      <c r="N124" s="5"/>
    </row>
    <row r="125" spans="1:14" ht="185.25" customHeight="1">
      <c r="A125" s="102">
        <v>5</v>
      </c>
      <c r="B125" s="120">
        <v>2</v>
      </c>
      <c r="C125" s="121">
        <v>2</v>
      </c>
      <c r="D125" s="121">
        <v>30</v>
      </c>
      <c r="E125" s="105">
        <v>24</v>
      </c>
      <c r="F125" s="121">
        <v>4</v>
      </c>
      <c r="G125" s="122">
        <v>640</v>
      </c>
      <c r="H125" s="123">
        <v>151</v>
      </c>
      <c r="I125" s="172" t="s">
        <v>134</v>
      </c>
      <c r="J125" s="167">
        <v>33.4</v>
      </c>
      <c r="K125" s="125">
        <v>33.4</v>
      </c>
      <c r="L125" s="126">
        <v>33.4</v>
      </c>
      <c r="M125" s="5"/>
      <c r="N125" s="5"/>
    </row>
    <row r="126" spans="1:14" ht="311.25" customHeight="1">
      <c r="A126" s="102">
        <v>5</v>
      </c>
      <c r="B126" s="120">
        <v>2</v>
      </c>
      <c r="C126" s="121">
        <v>2</v>
      </c>
      <c r="D126" s="121">
        <v>30</v>
      </c>
      <c r="E126" s="105">
        <v>24</v>
      </c>
      <c r="F126" s="121">
        <v>4</v>
      </c>
      <c r="G126" s="122">
        <v>7408</v>
      </c>
      <c r="H126" s="123">
        <v>151</v>
      </c>
      <c r="I126" s="63" t="s">
        <v>109</v>
      </c>
      <c r="J126" s="167">
        <v>124211.8</v>
      </c>
      <c r="K126" s="125">
        <v>124211.8</v>
      </c>
      <c r="L126" s="126">
        <v>124211.8</v>
      </c>
      <c r="M126" s="5"/>
      <c r="N126" s="5"/>
    </row>
    <row r="127" spans="1:14" ht="337.5">
      <c r="A127" s="102">
        <v>5</v>
      </c>
      <c r="B127" s="120">
        <v>2</v>
      </c>
      <c r="C127" s="121">
        <v>2</v>
      </c>
      <c r="D127" s="121">
        <v>30</v>
      </c>
      <c r="E127" s="105">
        <v>24</v>
      </c>
      <c r="F127" s="121">
        <v>4</v>
      </c>
      <c r="G127" s="122">
        <v>7409</v>
      </c>
      <c r="H127" s="123">
        <v>151</v>
      </c>
      <c r="I127" s="63" t="s">
        <v>110</v>
      </c>
      <c r="J127" s="125">
        <v>61227.3</v>
      </c>
      <c r="K127" s="125">
        <v>61227.3</v>
      </c>
      <c r="L127" s="126">
        <v>61227.3</v>
      </c>
      <c r="M127" s="5"/>
      <c r="N127" s="5"/>
    </row>
    <row r="128" spans="1:14" ht="183" customHeight="1">
      <c r="A128" s="102">
        <v>5</v>
      </c>
      <c r="B128" s="120">
        <v>2</v>
      </c>
      <c r="C128" s="121">
        <v>2</v>
      </c>
      <c r="D128" s="121">
        <v>30</v>
      </c>
      <c r="E128" s="105">
        <v>24</v>
      </c>
      <c r="F128" s="121">
        <v>4</v>
      </c>
      <c r="G128" s="122">
        <v>7429</v>
      </c>
      <c r="H128" s="123">
        <v>151</v>
      </c>
      <c r="I128" s="63" t="s">
        <v>132</v>
      </c>
      <c r="J128" s="125">
        <v>110.9</v>
      </c>
      <c r="K128" s="125">
        <v>110.9</v>
      </c>
      <c r="L128" s="126">
        <v>110.9</v>
      </c>
      <c r="M128" s="5"/>
      <c r="N128" s="5"/>
    </row>
    <row r="129" spans="1:14" ht="180" customHeight="1">
      <c r="A129" s="102">
        <v>5</v>
      </c>
      <c r="B129" s="120">
        <v>2</v>
      </c>
      <c r="C129" s="121">
        <v>2</v>
      </c>
      <c r="D129" s="121">
        <v>30</v>
      </c>
      <c r="E129" s="105">
        <v>24</v>
      </c>
      <c r="F129" s="121">
        <v>4</v>
      </c>
      <c r="G129" s="122">
        <v>7513</v>
      </c>
      <c r="H129" s="123">
        <v>151</v>
      </c>
      <c r="I129" s="41" t="s">
        <v>128</v>
      </c>
      <c r="J129" s="125">
        <v>29144.8</v>
      </c>
      <c r="K129" s="125">
        <v>29144.8</v>
      </c>
      <c r="L129" s="126">
        <v>29144.8</v>
      </c>
      <c r="M129" s="5"/>
      <c r="N129" s="5"/>
    </row>
    <row r="130" spans="1:14" ht="115.5" customHeight="1">
      <c r="A130" s="102">
        <v>5</v>
      </c>
      <c r="B130" s="120">
        <v>2</v>
      </c>
      <c r="C130" s="121">
        <v>2</v>
      </c>
      <c r="D130" s="121">
        <v>30</v>
      </c>
      <c r="E130" s="105">
        <v>24</v>
      </c>
      <c r="F130" s="121">
        <v>4</v>
      </c>
      <c r="G130" s="122">
        <v>7514</v>
      </c>
      <c r="H130" s="123">
        <v>151</v>
      </c>
      <c r="I130" s="41" t="s">
        <v>130</v>
      </c>
      <c r="J130" s="125">
        <v>617.9</v>
      </c>
      <c r="K130" s="125">
        <v>617.9</v>
      </c>
      <c r="L130" s="126">
        <v>617.9</v>
      </c>
      <c r="M130" s="5"/>
      <c r="N130" s="5"/>
    </row>
    <row r="131" spans="1:14" ht="216.75" customHeight="1">
      <c r="A131" s="102">
        <v>5</v>
      </c>
      <c r="B131" s="120">
        <v>2</v>
      </c>
      <c r="C131" s="121">
        <v>2</v>
      </c>
      <c r="D131" s="121">
        <v>30</v>
      </c>
      <c r="E131" s="105">
        <v>24</v>
      </c>
      <c r="F131" s="121">
        <v>4</v>
      </c>
      <c r="G131" s="122">
        <v>7518</v>
      </c>
      <c r="H131" s="123">
        <v>151</v>
      </c>
      <c r="I131" s="172" t="s">
        <v>133</v>
      </c>
      <c r="J131" s="125">
        <v>1089</v>
      </c>
      <c r="K131" s="125">
        <v>1089</v>
      </c>
      <c r="L131" s="126">
        <v>1089</v>
      </c>
      <c r="M131" s="5"/>
      <c r="N131" s="5"/>
    </row>
    <row r="132" spans="1:14" ht="159" customHeight="1">
      <c r="A132" s="102">
        <v>5</v>
      </c>
      <c r="B132" s="120">
        <v>2</v>
      </c>
      <c r="C132" s="121">
        <v>2</v>
      </c>
      <c r="D132" s="121">
        <v>30</v>
      </c>
      <c r="E132" s="105">
        <v>24</v>
      </c>
      <c r="F132" s="121">
        <v>4</v>
      </c>
      <c r="G132" s="122">
        <v>7519</v>
      </c>
      <c r="H132" s="123">
        <v>151</v>
      </c>
      <c r="I132" s="173" t="s">
        <v>131</v>
      </c>
      <c r="J132" s="125">
        <v>8.2</v>
      </c>
      <c r="K132" s="125">
        <v>8.2</v>
      </c>
      <c r="L132" s="126">
        <v>8.2</v>
      </c>
      <c r="M132" s="5"/>
      <c r="N132" s="5"/>
    </row>
    <row r="133" spans="1:14" ht="183" customHeight="1">
      <c r="A133" s="102">
        <v>5</v>
      </c>
      <c r="B133" s="120">
        <v>2</v>
      </c>
      <c r="C133" s="121">
        <v>2</v>
      </c>
      <c r="D133" s="121">
        <v>30</v>
      </c>
      <c r="E133" s="105">
        <v>24</v>
      </c>
      <c r="F133" s="121">
        <v>4</v>
      </c>
      <c r="G133" s="122">
        <v>7552</v>
      </c>
      <c r="H133" s="123">
        <v>151</v>
      </c>
      <c r="I133" s="41" t="s">
        <v>129</v>
      </c>
      <c r="J133" s="125">
        <v>3455.6</v>
      </c>
      <c r="K133" s="125">
        <v>4146.7</v>
      </c>
      <c r="L133" s="126">
        <v>4146.7</v>
      </c>
      <c r="M133" s="5"/>
      <c r="N133" s="5"/>
    </row>
    <row r="134" spans="1:14" ht="257.25" customHeight="1">
      <c r="A134" s="102">
        <v>5</v>
      </c>
      <c r="B134" s="120">
        <v>2</v>
      </c>
      <c r="C134" s="121">
        <v>2</v>
      </c>
      <c r="D134" s="121">
        <v>30</v>
      </c>
      <c r="E134" s="105">
        <v>24</v>
      </c>
      <c r="F134" s="121">
        <v>4</v>
      </c>
      <c r="G134" s="122">
        <v>7554</v>
      </c>
      <c r="H134" s="123">
        <v>151</v>
      </c>
      <c r="I134" s="172" t="s">
        <v>126</v>
      </c>
      <c r="J134" s="125">
        <v>1610.3</v>
      </c>
      <c r="K134" s="125">
        <v>1610.3</v>
      </c>
      <c r="L134" s="126">
        <v>1610.3</v>
      </c>
      <c r="M134" s="5"/>
      <c r="N134" s="5"/>
    </row>
    <row r="135" spans="1:15" s="4" customFormat="1" ht="332.25" customHeight="1">
      <c r="A135" s="102">
        <v>5</v>
      </c>
      <c r="B135" s="120">
        <v>2</v>
      </c>
      <c r="C135" s="121">
        <v>2</v>
      </c>
      <c r="D135" s="121">
        <v>30</v>
      </c>
      <c r="E135" s="105">
        <v>24</v>
      </c>
      <c r="F135" s="121">
        <v>4</v>
      </c>
      <c r="G135" s="122">
        <v>7564</v>
      </c>
      <c r="H135" s="123">
        <v>151</v>
      </c>
      <c r="I135" s="41" t="s">
        <v>107</v>
      </c>
      <c r="J135" s="125">
        <v>259864.1</v>
      </c>
      <c r="K135" s="125">
        <v>259864.1</v>
      </c>
      <c r="L135" s="126">
        <v>259864.1</v>
      </c>
      <c r="M135" s="14"/>
      <c r="N135" s="14"/>
      <c r="O135" s="14"/>
    </row>
    <row r="136" spans="1:15" ht="177" customHeight="1">
      <c r="A136" s="102">
        <v>5</v>
      </c>
      <c r="B136" s="120">
        <v>2</v>
      </c>
      <c r="C136" s="121">
        <v>2</v>
      </c>
      <c r="D136" s="121">
        <v>30</v>
      </c>
      <c r="E136" s="105">
        <v>24</v>
      </c>
      <c r="F136" s="121">
        <v>4</v>
      </c>
      <c r="G136" s="122">
        <v>7566</v>
      </c>
      <c r="H136" s="123">
        <v>151</v>
      </c>
      <c r="I136" s="41" t="s">
        <v>125</v>
      </c>
      <c r="J136" s="125">
        <v>10135.4</v>
      </c>
      <c r="K136" s="125">
        <v>10135.4</v>
      </c>
      <c r="L136" s="126">
        <v>10135.4</v>
      </c>
      <c r="M136" s="15"/>
      <c r="N136" s="15"/>
      <c r="O136" s="15"/>
    </row>
    <row r="137" spans="1:15" ht="179.25" customHeight="1">
      <c r="A137" s="102">
        <v>5</v>
      </c>
      <c r="B137" s="120">
        <v>2</v>
      </c>
      <c r="C137" s="121">
        <v>2</v>
      </c>
      <c r="D137" s="121">
        <v>30</v>
      </c>
      <c r="E137" s="105">
        <v>24</v>
      </c>
      <c r="F137" s="121">
        <v>4</v>
      </c>
      <c r="G137" s="122">
        <v>7570</v>
      </c>
      <c r="H137" s="123">
        <v>151</v>
      </c>
      <c r="I137" s="41" t="s">
        <v>122</v>
      </c>
      <c r="J137" s="125">
        <v>8782.8</v>
      </c>
      <c r="K137" s="125">
        <v>8782.8</v>
      </c>
      <c r="L137" s="126">
        <v>8782.8</v>
      </c>
      <c r="M137" s="15"/>
      <c r="N137" s="15"/>
      <c r="O137" s="15"/>
    </row>
    <row r="138" spans="1:15" ht="333" customHeight="1">
      <c r="A138" s="102">
        <v>5</v>
      </c>
      <c r="B138" s="120">
        <v>2</v>
      </c>
      <c r="C138" s="121">
        <v>2</v>
      </c>
      <c r="D138" s="121">
        <v>30</v>
      </c>
      <c r="E138" s="105">
        <v>24</v>
      </c>
      <c r="F138" s="121">
        <v>4</v>
      </c>
      <c r="G138" s="122">
        <v>7588</v>
      </c>
      <c r="H138" s="123">
        <v>151</v>
      </c>
      <c r="I138" s="41" t="s">
        <v>108</v>
      </c>
      <c r="J138" s="125">
        <v>262793.3</v>
      </c>
      <c r="K138" s="125">
        <v>262793.3</v>
      </c>
      <c r="L138" s="126">
        <v>262793.3</v>
      </c>
      <c r="M138" s="15"/>
      <c r="N138" s="15"/>
      <c r="O138" s="15"/>
    </row>
    <row r="139" spans="1:15" s="4" customFormat="1" ht="156.75" customHeight="1">
      <c r="A139" s="102">
        <v>5</v>
      </c>
      <c r="B139" s="120">
        <v>2</v>
      </c>
      <c r="C139" s="121">
        <v>2</v>
      </c>
      <c r="D139" s="121">
        <v>30</v>
      </c>
      <c r="E139" s="105">
        <v>24</v>
      </c>
      <c r="F139" s="121">
        <v>4</v>
      </c>
      <c r="G139" s="122">
        <v>7604</v>
      </c>
      <c r="H139" s="123">
        <v>151</v>
      </c>
      <c r="I139" s="41" t="s">
        <v>135</v>
      </c>
      <c r="J139" s="125">
        <v>1235.1</v>
      </c>
      <c r="K139" s="125">
        <v>1235.1</v>
      </c>
      <c r="L139" s="126">
        <v>1235.1</v>
      </c>
      <c r="M139" s="14"/>
      <c r="N139" s="14"/>
      <c r="O139" s="14"/>
    </row>
    <row r="140" spans="1:15" s="4" customFormat="1" ht="119.25" customHeight="1">
      <c r="A140" s="102">
        <v>5</v>
      </c>
      <c r="B140" s="120">
        <v>2</v>
      </c>
      <c r="C140" s="121">
        <v>2</v>
      </c>
      <c r="D140" s="121">
        <v>30</v>
      </c>
      <c r="E140" s="105">
        <v>24</v>
      </c>
      <c r="F140" s="121">
        <v>4</v>
      </c>
      <c r="G140" s="122">
        <v>7649</v>
      </c>
      <c r="H140" s="123">
        <v>151</v>
      </c>
      <c r="I140" s="41" t="s">
        <v>123</v>
      </c>
      <c r="J140" s="125">
        <v>9862.5</v>
      </c>
      <c r="K140" s="125">
        <v>9862.5</v>
      </c>
      <c r="L140" s="126">
        <v>9862.5</v>
      </c>
      <c r="M140" s="14"/>
      <c r="N140" s="14"/>
      <c r="O140" s="14"/>
    </row>
    <row r="141" spans="1:15" s="4" customFormat="1" ht="99.75" customHeight="1">
      <c r="A141" s="102">
        <v>5</v>
      </c>
      <c r="B141" s="120">
        <v>2</v>
      </c>
      <c r="C141" s="121">
        <v>2</v>
      </c>
      <c r="D141" s="121">
        <v>30</v>
      </c>
      <c r="E141" s="105">
        <v>29</v>
      </c>
      <c r="F141" s="121">
        <v>4</v>
      </c>
      <c r="G141" s="122">
        <v>0</v>
      </c>
      <c r="H141" s="123">
        <v>151</v>
      </c>
      <c r="I141" s="41" t="s">
        <v>136</v>
      </c>
      <c r="J141" s="125">
        <v>11543</v>
      </c>
      <c r="K141" s="125">
        <v>11543</v>
      </c>
      <c r="L141" s="126">
        <v>11543</v>
      </c>
      <c r="M141" s="14"/>
      <c r="N141" s="14"/>
      <c r="O141" s="14"/>
    </row>
    <row r="142" spans="1:15" s="4" customFormat="1" ht="96.75" customHeight="1">
      <c r="A142" s="102">
        <v>5</v>
      </c>
      <c r="B142" s="120">
        <v>2</v>
      </c>
      <c r="C142" s="121">
        <v>2</v>
      </c>
      <c r="D142" s="121">
        <v>35</v>
      </c>
      <c r="E142" s="105">
        <v>82</v>
      </c>
      <c r="F142" s="121">
        <v>4</v>
      </c>
      <c r="G142" s="122">
        <v>0</v>
      </c>
      <c r="H142" s="123">
        <v>151</v>
      </c>
      <c r="I142" s="41" t="s">
        <v>137</v>
      </c>
      <c r="J142" s="125">
        <v>3668</v>
      </c>
      <c r="K142" s="125">
        <v>13449.4</v>
      </c>
      <c r="L142" s="126">
        <v>12226.7</v>
      </c>
      <c r="M142" s="14"/>
      <c r="N142" s="14"/>
      <c r="O142" s="14"/>
    </row>
    <row r="143" spans="1:15" s="4" customFormat="1" ht="98.25" customHeight="1" thickBot="1">
      <c r="A143" s="102">
        <v>5</v>
      </c>
      <c r="B143" s="120">
        <v>2</v>
      </c>
      <c r="C143" s="121">
        <v>2</v>
      </c>
      <c r="D143" s="121">
        <v>35</v>
      </c>
      <c r="E143" s="105">
        <v>120</v>
      </c>
      <c r="F143" s="121">
        <v>4</v>
      </c>
      <c r="G143" s="122">
        <v>0</v>
      </c>
      <c r="H143" s="123">
        <v>151</v>
      </c>
      <c r="I143" s="41" t="s">
        <v>127</v>
      </c>
      <c r="J143" s="125">
        <v>134</v>
      </c>
      <c r="K143" s="125">
        <v>9</v>
      </c>
      <c r="L143" s="126">
        <v>14.5</v>
      </c>
      <c r="M143" s="14"/>
      <c r="N143" s="14"/>
      <c r="O143" s="14"/>
    </row>
    <row r="144" spans="1:15" s="1" customFormat="1" ht="24.75" customHeight="1" thickBot="1">
      <c r="A144" s="198" t="s">
        <v>37</v>
      </c>
      <c r="B144" s="199"/>
      <c r="C144" s="199"/>
      <c r="D144" s="199"/>
      <c r="E144" s="199"/>
      <c r="F144" s="199"/>
      <c r="G144" s="199"/>
      <c r="H144" s="199"/>
      <c r="I144" s="200"/>
      <c r="J144" s="127">
        <f>J13+J104</f>
        <v>2144540.9000000004</v>
      </c>
      <c r="K144" s="127">
        <f>K13+K104</f>
        <v>2123997.5</v>
      </c>
      <c r="L144" s="127">
        <f>L13+L104</f>
        <v>2158880.3</v>
      </c>
      <c r="M144" s="8"/>
      <c r="N144" s="8"/>
      <c r="O144" s="8"/>
    </row>
    <row r="145" spans="1:15" ht="18.75">
      <c r="A145" s="128"/>
      <c r="B145" s="128"/>
      <c r="C145" s="128"/>
      <c r="D145" s="128"/>
      <c r="E145" s="128"/>
      <c r="F145" s="128"/>
      <c r="G145" s="128"/>
      <c r="H145" s="128"/>
      <c r="I145" s="128"/>
      <c r="J145" s="129"/>
      <c r="K145" s="129"/>
      <c r="L145" s="129"/>
      <c r="M145" s="15"/>
      <c r="N145" s="15"/>
      <c r="O145" s="15"/>
    </row>
    <row r="146" spans="1:15" ht="12.75">
      <c r="A146" s="130"/>
      <c r="B146" s="130"/>
      <c r="C146" s="130"/>
      <c r="D146" s="130"/>
      <c r="E146" s="130"/>
      <c r="F146" s="130"/>
      <c r="G146" s="130"/>
      <c r="H146" s="130"/>
      <c r="I146" s="130"/>
      <c r="J146" s="131"/>
      <c r="K146" s="131"/>
      <c r="L146" s="131"/>
      <c r="M146" s="15"/>
      <c r="N146" s="15"/>
      <c r="O146" s="15"/>
    </row>
    <row r="147" spans="1:15" ht="12.75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3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17"/>
      <c r="K148" s="17"/>
      <c r="L148" s="17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17"/>
      <c r="K151" s="17"/>
      <c r="L151" s="17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15"/>
      <c r="N153" s="15"/>
      <c r="O153" s="1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15"/>
      <c r="N154" s="15"/>
      <c r="O154" s="1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15"/>
      <c r="N155" s="15"/>
      <c r="O155" s="15"/>
    </row>
    <row r="156" spans="1:15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6"/>
      <c r="M156" s="15"/>
      <c r="N156" s="15"/>
      <c r="O156" s="15"/>
    </row>
    <row r="157" spans="1:15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6"/>
      <c r="M157" s="15"/>
      <c r="N157" s="15"/>
      <c r="O157" s="15"/>
    </row>
    <row r="158" spans="1:15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  <c r="M158" s="15"/>
      <c r="N158" s="15"/>
      <c r="O158" s="15"/>
    </row>
    <row r="159" spans="1:15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  <c r="M159" s="15"/>
      <c r="N159" s="15"/>
      <c r="O159" s="15"/>
    </row>
    <row r="160" spans="1:15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  <c r="M160" s="15"/>
      <c r="N160" s="15"/>
      <c r="O160" s="15"/>
    </row>
    <row r="161" spans="1:15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5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6"/>
      <c r="M277" s="15"/>
      <c r="N277" s="15"/>
      <c r="O277" s="15"/>
    </row>
    <row r="278" spans="1:15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6"/>
      <c r="M278" s="15"/>
      <c r="N278" s="15"/>
      <c r="O278" s="15"/>
    </row>
    <row r="279" spans="1:15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6"/>
      <c r="M279" s="15"/>
      <c r="N279" s="15"/>
      <c r="O279" s="15"/>
    </row>
    <row r="280" spans="1:15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6"/>
      <c r="M280" s="15"/>
      <c r="N280" s="15"/>
      <c r="O280" s="15"/>
    </row>
    <row r="281" spans="1:15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6"/>
      <c r="M281" s="15"/>
      <c r="N281" s="15"/>
      <c r="O281" s="15"/>
    </row>
    <row r="282" spans="1:15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6"/>
      <c r="M282" s="15"/>
      <c r="N282" s="15"/>
      <c r="O282" s="15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  <row r="912" spans="1:12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6"/>
    </row>
    <row r="913" spans="1:12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6"/>
    </row>
    <row r="914" spans="1:12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6"/>
    </row>
    <row r="915" spans="1:12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6"/>
    </row>
    <row r="916" spans="1:12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6"/>
    </row>
    <row r="917" spans="1:12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6"/>
    </row>
  </sheetData>
  <sheetProtection/>
  <mergeCells count="36">
    <mergeCell ref="G105:G106"/>
    <mergeCell ref="L105:L106"/>
    <mergeCell ref="K105:K106"/>
    <mergeCell ref="J105:J106"/>
    <mergeCell ref="E105:E106"/>
    <mergeCell ref="I105:I106"/>
    <mergeCell ref="A6:I6"/>
    <mergeCell ref="A144:I144"/>
    <mergeCell ref="F105:F106"/>
    <mergeCell ref="A105:A106"/>
    <mergeCell ref="B105:B106"/>
    <mergeCell ref="C105:C106"/>
    <mergeCell ref="H93:H94"/>
    <mergeCell ref="F93:F94"/>
    <mergeCell ref="D105:D106"/>
    <mergeCell ref="H105:H106"/>
    <mergeCell ref="J4:L4"/>
    <mergeCell ref="B7:L7"/>
    <mergeCell ref="J2:L2"/>
    <mergeCell ref="J5:L5"/>
    <mergeCell ref="J3:L3"/>
    <mergeCell ref="K93:K94"/>
    <mergeCell ref="G93:G94"/>
    <mergeCell ref="I10:I11"/>
    <mergeCell ref="C93:C94"/>
    <mergeCell ref="D93:D94"/>
    <mergeCell ref="L93:L94"/>
    <mergeCell ref="E93:E94"/>
    <mergeCell ref="J10:J11"/>
    <mergeCell ref="I93:I94"/>
    <mergeCell ref="B93:B94"/>
    <mergeCell ref="J93:J94"/>
    <mergeCell ref="L10:L11"/>
    <mergeCell ref="A10:H10"/>
    <mergeCell ref="A93:A94"/>
    <mergeCell ref="K10:K11"/>
  </mergeCells>
  <printOptions/>
  <pageMargins left="1.1811023622047245" right="0.3937007874015748" top="0.7874015748031497" bottom="0.5511811023622047" header="0.31496062992125984" footer="0.31496062992125984"/>
  <pageSetup firstPageNumber="23" useFirstPageNumber="1" fitToHeight="0" fitToWidth="1" horizontalDpi="600" verticalDpi="600" orientation="portrait" paperSize="9" scale="46" r:id="rId1"/>
  <headerFooter alignWithMargins="0">
    <oddFooter>&amp;R&amp;P</oddFooter>
  </headerFooter>
  <rowBreaks count="5" manualBreakCount="5">
    <brk id="34" max="11" man="1"/>
    <brk id="57" max="11" man="1"/>
    <brk id="79" max="11" man="1"/>
    <brk id="108" max="11" man="1"/>
    <brk id="1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Полунина Людмила Ивановна</cp:lastModifiedBy>
  <cp:lastPrinted>2017-11-09T04:28:54Z</cp:lastPrinted>
  <dcterms:created xsi:type="dcterms:W3CDTF">1996-10-08T23:32:33Z</dcterms:created>
  <dcterms:modified xsi:type="dcterms:W3CDTF">2017-12-14T07:13:48Z</dcterms:modified>
  <cp:category/>
  <cp:version/>
  <cp:contentType/>
  <cp:contentStatus/>
</cp:coreProperties>
</file>