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2" activeTab="0"/>
  </bookViews>
  <sheets>
    <sheet name="Лист1" sheetId="1" r:id="rId1"/>
  </sheets>
  <definedNames>
    <definedName name="_xlnm.Print_Area" localSheetId="0">'Лист1'!$A$1:$Q$51</definedName>
  </definedNames>
  <calcPr fullCalcOnLoad="1"/>
</workbook>
</file>

<file path=xl/sharedStrings.xml><?xml version="1.0" encoding="utf-8"?>
<sst xmlns="http://schemas.openxmlformats.org/spreadsheetml/2006/main" count="129" uniqueCount="83">
  <si>
    <t>0701</t>
  </si>
  <si>
    <t>7951812</t>
  </si>
  <si>
    <t>Строительство временного проезда по ул. № 12 (Рябиновая) в пос. индивидуальных застройщиков на 1000 дворов от ПК  4 + 05 до ПК 8 + 18</t>
  </si>
  <si>
    <t>Объекты образования</t>
  </si>
  <si>
    <t>Строительство холодного склада на территории МБДОУ д/с № 6</t>
  </si>
  <si>
    <t>Национальная экономика</t>
  </si>
  <si>
    <t>Образование</t>
  </si>
  <si>
    <t>Дошкольное образование</t>
  </si>
  <si>
    <t>Жилищное хозяйство</t>
  </si>
  <si>
    <t>0400</t>
  </si>
  <si>
    <t>0409</t>
  </si>
  <si>
    <t>7951805</t>
  </si>
  <si>
    <t>№ п/п</t>
  </si>
  <si>
    <t>Наименование объектов согласно титульному списку капитального строительства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</si>
  <si>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</si>
  <si>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</si>
  <si>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</si>
  <si>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</si>
  <si>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</si>
  <si>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</si>
  <si>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</si>
  <si>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003</t>
  </si>
  <si>
    <t>Всего расходов:</t>
  </si>
  <si>
    <t>0500</t>
  </si>
  <si>
    <t>Жилищно-коммунальное хозяйство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</si>
  <si>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</si>
  <si>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</si>
  <si>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</si>
  <si>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</si>
  <si>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</si>
  <si>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</si>
  <si>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</si>
  <si>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</si>
  <si>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Объекты коммунального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</si>
  <si>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2013 год</t>
    </r>
  </si>
  <si>
    <t>2013 год</t>
  </si>
  <si>
    <t>1101</t>
  </si>
  <si>
    <t>0502</t>
  </si>
  <si>
    <r>
      <t xml:space="preserve">Объем инвестиций на </t>
    </r>
    <r>
      <rPr>
        <b/>
        <sz val="16"/>
        <rFont val="Times New Roman"/>
        <family val="1"/>
      </rPr>
      <t>2014 год</t>
    </r>
  </si>
  <si>
    <t>2014 год</t>
  </si>
  <si>
    <t>2.</t>
  </si>
  <si>
    <r>
      <t xml:space="preserve">Объем инвестиций на </t>
    </r>
    <r>
      <rPr>
        <b/>
        <sz val="16"/>
        <rFont val="Times New Roman"/>
        <family val="1"/>
      </rPr>
      <t>2015 год</t>
    </r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</si>
  <si>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</si>
  <si>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</si>
  <si>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</si>
  <si>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Строительство закольцовки водопровода п.Орловка (ул.Сибирская (Урожайная))</t>
  </si>
  <si>
    <t>7954818</t>
  </si>
  <si>
    <t>Объекты благоустройства</t>
  </si>
  <si>
    <t>Строительство парковой зоны обводненных карьеров в черте города</t>
  </si>
  <si>
    <t>0503</t>
  </si>
  <si>
    <t>Коммунальное хозяйство</t>
  </si>
  <si>
    <t>Благоустройство</t>
  </si>
  <si>
    <t>Физическая культура и спорт</t>
  </si>
  <si>
    <t>1100</t>
  </si>
  <si>
    <t xml:space="preserve">Физическая культура </t>
  </si>
  <si>
    <t>Приложение № 9</t>
  </si>
  <si>
    <t>Объекты физической культуры и спорта</t>
  </si>
  <si>
    <t>Реконструкция уличной баскетбольной площадки</t>
  </si>
  <si>
    <t>1102</t>
  </si>
  <si>
    <t>7951811</t>
  </si>
  <si>
    <t>Массовый спорт</t>
  </si>
  <si>
    <t>от 18.12.2012г. № 33-198р</t>
  </si>
  <si>
    <t>Строительство сетей ПХВ в поселке Орловка</t>
  </si>
  <si>
    <t>7954821</t>
  </si>
  <si>
    <t>Строительство внешнего инженерного обеспечения в микрорайоне 23 (за счет средств дотации бюджетам ЗАТО (ФБ))</t>
  </si>
  <si>
    <t>7951824</t>
  </si>
  <si>
    <t>3.</t>
  </si>
  <si>
    <t>7951823</t>
  </si>
  <si>
    <t>Строительство универсального спортивного зала с искусственным льдом и трибунами для зрителей (за счет средств дотации бюджетам ЗАТО (ФБ))</t>
  </si>
  <si>
    <t>7951825</t>
  </si>
  <si>
    <t>Объекты жилищного строительства</t>
  </si>
  <si>
    <t>Строительство жилого дома № 11 в микрорайоне 23 (4-я очередь)</t>
  </si>
  <si>
    <t>0501</t>
  </si>
  <si>
    <t>5200381</t>
  </si>
  <si>
    <t>5200349</t>
  </si>
  <si>
    <t>Объекты дорожного хозяйства</t>
  </si>
  <si>
    <t>0700</t>
  </si>
  <si>
    <t>Дорожное хозяйство (дорожные фонды)</t>
  </si>
  <si>
    <t>5225108</t>
  </si>
  <si>
    <t>7954824</t>
  </si>
  <si>
    <t>Приложение № 7</t>
  </si>
  <si>
    <t>от 23.10.2013г. № 43-244р</t>
  </si>
  <si>
    <t>Бюджетные инвестиции в объекты капитального строительства на 2013 год и плановый период 2014 и 2015 годов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</si>
</sst>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178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8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5" fontId="4" fillId="0" borderId="10" xfId="0" applyNumberFormat="1" applyFont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 wrapText="1"/>
    </xf>
    <xf numFmtId="175" fontId="5" fillId="0" borderId="13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17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33" borderId="10" xfId="53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174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view="pageBreakPreview" zoomScale="75" zoomScaleNormal="75" zoomScaleSheetLayoutView="75" zoomScalePageLayoutView="0" workbookViewId="0" topLeftCell="A22">
      <selection activeCell="A12" sqref="A12:IV12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4.28125" style="0" customWidth="1"/>
    <col min="4" max="4" width="13.57421875" style="0" customWidth="1"/>
    <col min="5" max="5" width="12.28125" style="0" customWidth="1"/>
    <col min="6" max="6" width="23.421875" style="0" customWidth="1"/>
    <col min="7" max="7" width="19.28125" style="0" customWidth="1"/>
    <col min="8" max="8" width="15.28125" style="0" customWidth="1"/>
    <col min="9" max="9" width="22.140625" style="0" customWidth="1"/>
    <col min="10" max="10" width="16.421875" style="0" customWidth="1"/>
    <col min="11" max="11" width="15.7109375" style="0" customWidth="1"/>
    <col min="12" max="12" width="12.00390625" style="0" customWidth="1"/>
    <col min="13" max="13" width="13.281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s="72" customFormat="1" ht="15">
      <c r="N1" s="79" t="s">
        <v>80</v>
      </c>
      <c r="O1" s="79"/>
      <c r="P1" s="79"/>
      <c r="Q1" s="79"/>
    </row>
    <row r="2" spans="14:17" s="72" customFormat="1" ht="15">
      <c r="N2" s="80" t="s">
        <v>31</v>
      </c>
      <c r="O2" s="80"/>
      <c r="P2" s="80"/>
      <c r="Q2" s="80"/>
    </row>
    <row r="3" spans="14:17" s="72" customFormat="1" ht="15">
      <c r="N3" s="80" t="s">
        <v>30</v>
      </c>
      <c r="O3" s="80"/>
      <c r="P3" s="80"/>
      <c r="Q3" s="80"/>
    </row>
    <row r="4" spans="14:17" s="72" customFormat="1" ht="15">
      <c r="N4" s="80" t="s">
        <v>81</v>
      </c>
      <c r="O4" s="80"/>
      <c r="P4" s="80"/>
      <c r="Q4" s="80"/>
    </row>
    <row r="5" spans="14:17" s="72" customFormat="1" ht="15">
      <c r="N5" s="73"/>
      <c r="O5" s="73"/>
      <c r="P5" s="73"/>
      <c r="Q5" s="73"/>
    </row>
    <row r="6" spans="14:17" s="72" customFormat="1" ht="15">
      <c r="N6" s="79" t="s">
        <v>55</v>
      </c>
      <c r="O6" s="79"/>
      <c r="P6" s="79"/>
      <c r="Q6" s="79"/>
    </row>
    <row r="7" spans="14:17" s="72" customFormat="1" ht="15">
      <c r="N7" s="80" t="s">
        <v>31</v>
      </c>
      <c r="O7" s="80"/>
      <c r="P7" s="80"/>
      <c r="Q7" s="80"/>
    </row>
    <row r="8" spans="14:17" s="72" customFormat="1" ht="15">
      <c r="N8" s="80" t="s">
        <v>30</v>
      </c>
      <c r="O8" s="80"/>
      <c r="P8" s="80"/>
      <c r="Q8" s="80"/>
    </row>
    <row r="9" spans="2:17" s="72" customFormat="1" ht="15">
      <c r="B9" s="92"/>
      <c r="C9" s="92"/>
      <c r="D9" s="92"/>
      <c r="E9" s="92"/>
      <c r="F9" s="92"/>
      <c r="N9" s="80" t="s">
        <v>61</v>
      </c>
      <c r="O9" s="80"/>
      <c r="P9" s="80"/>
      <c r="Q9" s="80"/>
    </row>
    <row r="11" spans="1:14" ht="22.5" customHeight="1">
      <c r="A11" s="93" t="s">
        <v>82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7" ht="20.25" customHeight="1">
      <c r="A12" s="13"/>
      <c r="B12" s="13" t="s">
        <v>18</v>
      </c>
      <c r="C12" s="13"/>
      <c r="D12" s="13"/>
      <c r="E12" s="13"/>
      <c r="F12" s="13"/>
      <c r="G12" s="13"/>
      <c r="H12" s="14"/>
      <c r="I12" s="14"/>
      <c r="P12" s="89" t="s">
        <v>26</v>
      </c>
      <c r="Q12" s="89"/>
    </row>
    <row r="13" spans="1:17" ht="51" customHeight="1">
      <c r="A13" s="84" t="s">
        <v>12</v>
      </c>
      <c r="B13" s="84" t="s">
        <v>13</v>
      </c>
      <c r="C13" s="86" t="s">
        <v>14</v>
      </c>
      <c r="D13" s="87"/>
      <c r="E13" s="88"/>
      <c r="F13" s="90" t="s">
        <v>34</v>
      </c>
      <c r="G13" s="86" t="s">
        <v>17</v>
      </c>
      <c r="H13" s="87"/>
      <c r="I13" s="88"/>
      <c r="J13" s="90" t="s">
        <v>38</v>
      </c>
      <c r="K13" s="86" t="s">
        <v>17</v>
      </c>
      <c r="L13" s="87"/>
      <c r="M13" s="88"/>
      <c r="N13" s="90" t="s">
        <v>41</v>
      </c>
      <c r="O13" s="86" t="s">
        <v>17</v>
      </c>
      <c r="P13" s="87"/>
      <c r="Q13" s="88"/>
    </row>
    <row r="14" spans="1:17" ht="117.75" customHeight="1">
      <c r="A14" s="85"/>
      <c r="B14" s="85"/>
      <c r="C14" s="3" t="s">
        <v>32</v>
      </c>
      <c r="D14" s="3" t="s">
        <v>15</v>
      </c>
      <c r="E14" s="3" t="s">
        <v>16</v>
      </c>
      <c r="F14" s="91"/>
      <c r="G14" s="10" t="s">
        <v>27</v>
      </c>
      <c r="H14" s="10" t="s">
        <v>28</v>
      </c>
      <c r="I14" s="10" t="s">
        <v>29</v>
      </c>
      <c r="J14" s="91"/>
      <c r="K14" s="10" t="s">
        <v>27</v>
      </c>
      <c r="L14" s="10" t="s">
        <v>28</v>
      </c>
      <c r="M14" s="10" t="s">
        <v>29</v>
      </c>
      <c r="N14" s="91"/>
      <c r="O14" s="10" t="s">
        <v>27</v>
      </c>
      <c r="P14" s="10" t="s">
        <v>28</v>
      </c>
      <c r="Q14" s="10" t="s">
        <v>29</v>
      </c>
    </row>
    <row r="15" spans="1:17" ht="22.5" customHeight="1">
      <c r="A15" s="31"/>
      <c r="B15" s="63" t="s">
        <v>75</v>
      </c>
      <c r="C15" s="6"/>
      <c r="D15" s="6"/>
      <c r="E15" s="6"/>
      <c r="F15" s="57">
        <f aca="true" t="shared" si="0" ref="F15:F33">G15+H15+I15</f>
        <v>422.87521</v>
      </c>
      <c r="G15" s="35">
        <f>G16</f>
        <v>0</v>
      </c>
      <c r="H15" s="35">
        <f>H16</f>
        <v>0</v>
      </c>
      <c r="I15" s="59">
        <f>I16</f>
        <v>422.87521</v>
      </c>
      <c r="J15" s="34">
        <f>K15+L15+M15</f>
        <v>0</v>
      </c>
      <c r="K15" s="35">
        <f>K20+K25</f>
        <v>0</v>
      </c>
      <c r="L15" s="35">
        <f>L20+L25</f>
        <v>0</v>
      </c>
      <c r="M15" s="35">
        <f>M20+M25</f>
        <v>0</v>
      </c>
      <c r="N15" s="34">
        <f>O15+P15+Q15</f>
        <v>0</v>
      </c>
      <c r="O15" s="35">
        <f>O20+O25</f>
        <v>0</v>
      </c>
      <c r="P15" s="35">
        <f>P20+P25</f>
        <v>0</v>
      </c>
      <c r="Q15" s="35">
        <f>Q20+Q25</f>
        <v>0</v>
      </c>
    </row>
    <row r="16" spans="1:17" ht="66" customHeight="1">
      <c r="A16" s="32" t="s">
        <v>20</v>
      </c>
      <c r="B16" s="64" t="s">
        <v>2</v>
      </c>
      <c r="C16" s="38" t="s">
        <v>10</v>
      </c>
      <c r="D16" s="39" t="s">
        <v>11</v>
      </c>
      <c r="E16" s="39" t="s">
        <v>21</v>
      </c>
      <c r="F16" s="51">
        <f t="shared" si="0"/>
        <v>422.87521</v>
      </c>
      <c r="G16" s="59"/>
      <c r="H16" s="35"/>
      <c r="I16" s="55">
        <v>422.87521</v>
      </c>
      <c r="J16" s="34"/>
      <c r="K16" s="35"/>
      <c r="L16" s="35"/>
      <c r="M16" s="35"/>
      <c r="N16" s="34"/>
      <c r="O16" s="35"/>
      <c r="P16" s="35"/>
      <c r="Q16" s="35"/>
    </row>
    <row r="17" spans="1:17" ht="22.5" customHeight="1">
      <c r="A17" s="31"/>
      <c r="B17" s="15" t="s">
        <v>70</v>
      </c>
      <c r="C17" s="53"/>
      <c r="D17" s="6"/>
      <c r="E17" s="6"/>
      <c r="F17" s="57">
        <f t="shared" si="0"/>
        <v>60921.31567</v>
      </c>
      <c r="G17" s="59">
        <f>G18</f>
        <v>60921.31567</v>
      </c>
      <c r="H17" s="35">
        <f>H18</f>
        <v>0</v>
      </c>
      <c r="I17" s="35">
        <f>I18</f>
        <v>0</v>
      </c>
      <c r="J17" s="34"/>
      <c r="K17" s="35"/>
      <c r="L17" s="35"/>
      <c r="M17" s="35"/>
      <c r="N17" s="34"/>
      <c r="O17" s="35"/>
      <c r="P17" s="35"/>
      <c r="Q17" s="35"/>
    </row>
    <row r="18" spans="1:17" ht="46.5" customHeight="1">
      <c r="A18" s="32" t="s">
        <v>20</v>
      </c>
      <c r="B18" s="54" t="s">
        <v>71</v>
      </c>
      <c r="C18" s="38" t="s">
        <v>72</v>
      </c>
      <c r="D18" s="39" t="s">
        <v>73</v>
      </c>
      <c r="E18" s="39" t="s">
        <v>21</v>
      </c>
      <c r="F18" s="58">
        <f>G18+H18+I18</f>
        <v>60921.31567</v>
      </c>
      <c r="G18" s="55">
        <v>60921.31567</v>
      </c>
      <c r="H18" s="35"/>
      <c r="I18" s="35"/>
      <c r="J18" s="34"/>
      <c r="K18" s="35"/>
      <c r="L18" s="35"/>
      <c r="M18" s="35"/>
      <c r="N18" s="34"/>
      <c r="O18" s="35"/>
      <c r="P18" s="35"/>
      <c r="Q18" s="35"/>
    </row>
    <row r="19" spans="1:17" ht="22.5" customHeight="1">
      <c r="A19" s="31"/>
      <c r="B19" s="15" t="s">
        <v>33</v>
      </c>
      <c r="C19" s="53"/>
      <c r="D19" s="6"/>
      <c r="E19" s="6"/>
      <c r="F19" s="57">
        <f>G19+H19+I19</f>
        <v>62107.76255</v>
      </c>
      <c r="G19" s="35">
        <f>G20+G21+G25</f>
        <v>0</v>
      </c>
      <c r="H19" s="35">
        <f>H20+H21+H25</f>
        <v>1125.62</v>
      </c>
      <c r="I19" s="59">
        <f>I20+I21+I25</f>
        <v>60982.14255</v>
      </c>
      <c r="J19" s="34"/>
      <c r="K19" s="35"/>
      <c r="L19" s="35"/>
      <c r="M19" s="35"/>
      <c r="N19" s="34"/>
      <c r="O19" s="35"/>
      <c r="P19" s="35"/>
      <c r="Q19" s="35"/>
    </row>
    <row r="20" spans="1:17" ht="48" customHeight="1">
      <c r="A20" s="32" t="s">
        <v>20</v>
      </c>
      <c r="B20" s="19" t="s">
        <v>45</v>
      </c>
      <c r="C20" s="38" t="s">
        <v>37</v>
      </c>
      <c r="D20" s="39" t="s">
        <v>46</v>
      </c>
      <c r="E20" s="39" t="s">
        <v>21</v>
      </c>
      <c r="F20" s="74">
        <f t="shared" si="0"/>
        <v>7521.205</v>
      </c>
      <c r="G20" s="37"/>
      <c r="H20" s="37"/>
      <c r="I20" s="51">
        <v>7521.205</v>
      </c>
      <c r="J20" s="12"/>
      <c r="K20" s="11"/>
      <c r="L20" s="1"/>
      <c r="M20" s="5"/>
      <c r="N20" s="12"/>
      <c r="O20" s="11"/>
      <c r="P20" s="1"/>
      <c r="Q20" s="5"/>
    </row>
    <row r="21" spans="1:17" ht="26.25" customHeight="1">
      <c r="A21" s="97" t="s">
        <v>40</v>
      </c>
      <c r="B21" s="94" t="s">
        <v>62</v>
      </c>
      <c r="C21" s="38"/>
      <c r="D21" s="39"/>
      <c r="E21" s="39"/>
      <c r="F21" s="58">
        <f>G21+H21+I21</f>
        <v>4221.45755</v>
      </c>
      <c r="G21" s="51">
        <f>G22+G23+G24</f>
        <v>0</v>
      </c>
      <c r="H21" s="51">
        <f>H22+H23+H24</f>
        <v>1125.62</v>
      </c>
      <c r="I21" s="58">
        <f>I22+I23+I24</f>
        <v>3095.83755</v>
      </c>
      <c r="J21" s="12"/>
      <c r="K21" s="11"/>
      <c r="L21" s="1"/>
      <c r="M21" s="5"/>
      <c r="N21" s="12"/>
      <c r="O21" s="11"/>
      <c r="P21" s="1"/>
      <c r="Q21" s="5"/>
    </row>
    <row r="22" spans="1:17" ht="24.75" customHeight="1">
      <c r="A22" s="98"/>
      <c r="B22" s="95"/>
      <c r="C22" s="38" t="s">
        <v>37</v>
      </c>
      <c r="D22" s="39" t="s">
        <v>63</v>
      </c>
      <c r="E22" s="39" t="s">
        <v>21</v>
      </c>
      <c r="F22" s="58">
        <f>G22+H22+I22</f>
        <v>2915.83755</v>
      </c>
      <c r="G22" s="37"/>
      <c r="H22" s="37"/>
      <c r="I22" s="58">
        <v>2915.83755</v>
      </c>
      <c r="J22" s="12"/>
      <c r="K22" s="11"/>
      <c r="L22" s="1"/>
      <c r="M22" s="5"/>
      <c r="N22" s="12"/>
      <c r="O22" s="11"/>
      <c r="P22" s="1"/>
      <c r="Q22" s="5"/>
    </row>
    <row r="23" spans="1:17" ht="30" customHeight="1">
      <c r="A23" s="98"/>
      <c r="B23" s="95"/>
      <c r="C23" s="38" t="s">
        <v>37</v>
      </c>
      <c r="D23" s="39" t="s">
        <v>78</v>
      </c>
      <c r="E23" s="39" t="s">
        <v>21</v>
      </c>
      <c r="F23" s="5">
        <f>G23+H23+I23</f>
        <v>1125.62</v>
      </c>
      <c r="G23" s="37"/>
      <c r="H23" s="51">
        <v>1125.62</v>
      </c>
      <c r="I23" s="5"/>
      <c r="J23" s="12"/>
      <c r="K23" s="11"/>
      <c r="L23" s="1"/>
      <c r="M23" s="5"/>
      <c r="N23" s="12"/>
      <c r="O23" s="11"/>
      <c r="P23" s="1"/>
      <c r="Q23" s="5"/>
    </row>
    <row r="24" spans="1:17" ht="21.75" customHeight="1">
      <c r="A24" s="99"/>
      <c r="B24" s="96"/>
      <c r="C24" s="38" t="s">
        <v>37</v>
      </c>
      <c r="D24" s="39" t="s">
        <v>79</v>
      </c>
      <c r="E24" s="39" t="s">
        <v>21</v>
      </c>
      <c r="F24" s="58">
        <f>G24+H24+I24</f>
        <v>180</v>
      </c>
      <c r="G24" s="37"/>
      <c r="H24" s="37"/>
      <c r="I24" s="5">
        <v>180</v>
      </c>
      <c r="J24" s="12"/>
      <c r="K24" s="11"/>
      <c r="L24" s="1"/>
      <c r="M24" s="5"/>
      <c r="N24" s="12"/>
      <c r="O24" s="11"/>
      <c r="P24" s="1"/>
      <c r="Q24" s="5"/>
    </row>
    <row r="25" spans="1:17" ht="63.75" customHeight="1">
      <c r="A25" s="32" t="s">
        <v>66</v>
      </c>
      <c r="B25" s="19" t="s">
        <v>64</v>
      </c>
      <c r="C25" s="38" t="s">
        <v>37</v>
      </c>
      <c r="D25" s="39" t="s">
        <v>65</v>
      </c>
      <c r="E25" s="39" t="s">
        <v>21</v>
      </c>
      <c r="F25" s="5">
        <f t="shared" si="0"/>
        <v>50365.1</v>
      </c>
      <c r="G25" s="5"/>
      <c r="H25" s="36"/>
      <c r="I25" s="5">
        <v>50365.1</v>
      </c>
      <c r="J25" s="11">
        <f aca="true" t="shared" si="1" ref="J25:J35">K25+L25+M25</f>
        <v>0</v>
      </c>
      <c r="K25" s="11"/>
      <c r="L25" s="1"/>
      <c r="M25" s="5"/>
      <c r="N25" s="12"/>
      <c r="O25" s="11"/>
      <c r="P25" s="1"/>
      <c r="Q25" s="5"/>
    </row>
    <row r="26" spans="1:17" ht="24" customHeight="1">
      <c r="A26" s="30"/>
      <c r="B26" s="40" t="s">
        <v>47</v>
      </c>
      <c r="C26" s="41"/>
      <c r="D26" s="41"/>
      <c r="E26" s="41"/>
      <c r="F26" s="56">
        <f t="shared" si="0"/>
        <v>12399.315999999999</v>
      </c>
      <c r="G26" s="60">
        <f>G27</f>
        <v>24.416</v>
      </c>
      <c r="H26" s="60">
        <f>H27</f>
        <v>0</v>
      </c>
      <c r="I26" s="60">
        <f>I27</f>
        <v>12374.9</v>
      </c>
      <c r="J26" s="34">
        <f t="shared" si="1"/>
        <v>0</v>
      </c>
      <c r="K26" s="42">
        <f>K27</f>
        <v>0</v>
      </c>
      <c r="L26" s="42">
        <f>L27</f>
        <v>0</v>
      </c>
      <c r="M26" s="42">
        <f>M27</f>
        <v>0</v>
      </c>
      <c r="N26" s="21">
        <f>O26+P26+Q26</f>
        <v>0</v>
      </c>
      <c r="O26" s="21">
        <f>O27</f>
        <v>0</v>
      </c>
      <c r="P26" s="21">
        <f>P27</f>
        <v>0</v>
      </c>
      <c r="Q26" s="21">
        <f>Q27</f>
        <v>0</v>
      </c>
    </row>
    <row r="27" spans="1:17" ht="27" customHeight="1">
      <c r="A27" s="97" t="s">
        <v>20</v>
      </c>
      <c r="B27" s="94" t="s">
        <v>48</v>
      </c>
      <c r="C27" s="38"/>
      <c r="D27" s="39"/>
      <c r="E27" s="39"/>
      <c r="F27" s="51">
        <f t="shared" si="0"/>
        <v>12399.315999999999</v>
      </c>
      <c r="G27" s="51">
        <f>G28+G29</f>
        <v>24.416</v>
      </c>
      <c r="H27" s="5">
        <f>H28+H29</f>
        <v>0</v>
      </c>
      <c r="I27" s="5">
        <f>I28+I29</f>
        <v>12374.9</v>
      </c>
      <c r="J27" s="5">
        <f t="shared" si="1"/>
        <v>0</v>
      </c>
      <c r="K27" s="5"/>
      <c r="L27" s="49"/>
      <c r="M27" s="5"/>
      <c r="N27" s="21"/>
      <c r="O27" s="5"/>
      <c r="P27" s="50"/>
      <c r="Q27" s="5"/>
    </row>
    <row r="28" spans="1:17" ht="24.75" customHeight="1">
      <c r="A28" s="98"/>
      <c r="B28" s="95"/>
      <c r="C28" s="38" t="s">
        <v>49</v>
      </c>
      <c r="D28" s="39" t="s">
        <v>74</v>
      </c>
      <c r="E28" s="39" t="s">
        <v>21</v>
      </c>
      <c r="F28" s="51">
        <f t="shared" si="0"/>
        <v>24.416</v>
      </c>
      <c r="G28" s="51">
        <v>24.416</v>
      </c>
      <c r="H28" s="5"/>
      <c r="I28" s="5"/>
      <c r="J28" s="5"/>
      <c r="K28" s="5"/>
      <c r="L28" s="49"/>
      <c r="M28" s="5"/>
      <c r="N28" s="21"/>
      <c r="O28" s="5"/>
      <c r="P28" s="50"/>
      <c r="Q28" s="5"/>
    </row>
    <row r="29" spans="1:17" ht="24.75" customHeight="1">
      <c r="A29" s="99"/>
      <c r="B29" s="96"/>
      <c r="C29" s="38" t="s">
        <v>49</v>
      </c>
      <c r="D29" s="39" t="s">
        <v>67</v>
      </c>
      <c r="E29" s="39" t="s">
        <v>21</v>
      </c>
      <c r="F29" s="5">
        <f t="shared" si="0"/>
        <v>12374.9</v>
      </c>
      <c r="G29" s="36"/>
      <c r="H29" s="36"/>
      <c r="I29" s="5">
        <v>12374.9</v>
      </c>
      <c r="J29" s="5"/>
      <c r="K29" s="5"/>
      <c r="L29" s="49"/>
      <c r="M29" s="5"/>
      <c r="N29" s="21"/>
      <c r="O29" s="5"/>
      <c r="P29" s="50"/>
      <c r="Q29" s="5"/>
    </row>
    <row r="30" spans="1:17" ht="24.75" customHeight="1">
      <c r="A30" s="30"/>
      <c r="B30" s="65" t="s">
        <v>3</v>
      </c>
      <c r="C30" s="38"/>
      <c r="D30" s="39"/>
      <c r="E30" s="39"/>
      <c r="F30" s="21">
        <f>G30+H30+I30</f>
        <v>640.26</v>
      </c>
      <c r="G30" s="21">
        <f>G31</f>
        <v>0</v>
      </c>
      <c r="H30" s="21">
        <f>H31</f>
        <v>0</v>
      </c>
      <c r="I30" s="21">
        <f>I31</f>
        <v>640.26</v>
      </c>
      <c r="J30" s="5"/>
      <c r="K30" s="5"/>
      <c r="L30" s="49"/>
      <c r="M30" s="5"/>
      <c r="N30" s="21"/>
      <c r="O30" s="5"/>
      <c r="P30" s="50"/>
      <c r="Q30" s="5"/>
    </row>
    <row r="31" spans="1:17" ht="40.5" customHeight="1">
      <c r="A31" s="29" t="s">
        <v>20</v>
      </c>
      <c r="B31" s="66" t="s">
        <v>4</v>
      </c>
      <c r="C31" s="38" t="s">
        <v>0</v>
      </c>
      <c r="D31" s="39" t="s">
        <v>1</v>
      </c>
      <c r="E31" s="39" t="s">
        <v>21</v>
      </c>
      <c r="F31" s="5">
        <f>G31+H31+I31</f>
        <v>640.26</v>
      </c>
      <c r="G31" s="36"/>
      <c r="H31" s="36"/>
      <c r="I31" s="5">
        <v>640.26</v>
      </c>
      <c r="J31" s="5"/>
      <c r="K31" s="5"/>
      <c r="L31" s="49"/>
      <c r="M31" s="5"/>
      <c r="N31" s="21"/>
      <c r="O31" s="5"/>
      <c r="P31" s="50"/>
      <c r="Q31" s="5"/>
    </row>
    <row r="32" spans="1:17" ht="36" customHeight="1">
      <c r="A32" s="61"/>
      <c r="B32" s="16" t="s">
        <v>56</v>
      </c>
      <c r="C32" s="7"/>
      <c r="D32" s="7"/>
      <c r="E32" s="7"/>
      <c r="F32" s="21">
        <f t="shared" si="0"/>
        <v>20634.1</v>
      </c>
      <c r="G32" s="4">
        <f>G33+G34</f>
        <v>0</v>
      </c>
      <c r="H32" s="4">
        <f>H33+H34</f>
        <v>0</v>
      </c>
      <c r="I32" s="4">
        <f>I33+I34</f>
        <v>20634.1</v>
      </c>
      <c r="J32" s="21">
        <f t="shared" si="1"/>
        <v>83300</v>
      </c>
      <c r="K32" s="4">
        <f>K33</f>
        <v>0</v>
      </c>
      <c r="L32" s="18">
        <f>L33</f>
        <v>0</v>
      </c>
      <c r="M32" s="18">
        <f>M33</f>
        <v>83300</v>
      </c>
      <c r="N32" s="21">
        <f>O32+P32+Q32</f>
        <v>127747.6</v>
      </c>
      <c r="O32" s="4">
        <f>O33</f>
        <v>0</v>
      </c>
      <c r="P32" s="4">
        <f>P33</f>
        <v>0</v>
      </c>
      <c r="Q32" s="4">
        <f>Q33</f>
        <v>127747.6</v>
      </c>
    </row>
    <row r="33" spans="1:17" ht="66" customHeight="1">
      <c r="A33" s="29" t="s">
        <v>20</v>
      </c>
      <c r="B33" s="24" t="s">
        <v>68</v>
      </c>
      <c r="C33" s="38" t="s">
        <v>36</v>
      </c>
      <c r="D33" s="39" t="s">
        <v>69</v>
      </c>
      <c r="E33" s="39" t="s">
        <v>21</v>
      </c>
      <c r="F33" s="5">
        <f t="shared" si="0"/>
        <v>20560</v>
      </c>
      <c r="G33" s="20"/>
      <c r="H33" s="22"/>
      <c r="I33" s="20">
        <v>20560</v>
      </c>
      <c r="J33" s="5">
        <f t="shared" si="1"/>
        <v>83300</v>
      </c>
      <c r="K33" s="20"/>
      <c r="L33" s="1"/>
      <c r="M33" s="5">
        <v>83300</v>
      </c>
      <c r="N33" s="5">
        <f>O33+P33+Q33</f>
        <v>127747.6</v>
      </c>
      <c r="O33" s="20"/>
      <c r="P33" s="50"/>
      <c r="Q33" s="20">
        <v>127747.6</v>
      </c>
    </row>
    <row r="34" spans="1:17" ht="39" customHeight="1">
      <c r="A34" s="29" t="s">
        <v>40</v>
      </c>
      <c r="B34" s="24" t="s">
        <v>57</v>
      </c>
      <c r="C34" s="38" t="s">
        <v>58</v>
      </c>
      <c r="D34" s="39" t="s">
        <v>59</v>
      </c>
      <c r="E34" s="39" t="s">
        <v>21</v>
      </c>
      <c r="F34" s="51">
        <f>G34+H34+I34</f>
        <v>74.1</v>
      </c>
      <c r="G34" s="20"/>
      <c r="H34" s="22"/>
      <c r="I34" s="20">
        <v>74.1</v>
      </c>
      <c r="J34" s="5"/>
      <c r="K34" s="20"/>
      <c r="L34" s="1"/>
      <c r="M34" s="1"/>
      <c r="N34" s="5"/>
      <c r="O34" s="20"/>
      <c r="P34" s="50"/>
      <c r="Q34" s="50"/>
    </row>
    <row r="35" spans="1:17" ht="22.5">
      <c r="A35" s="28"/>
      <c r="B35" s="17" t="s">
        <v>22</v>
      </c>
      <c r="C35" s="8"/>
      <c r="D35" s="8"/>
      <c r="E35" s="8"/>
      <c r="F35" s="62">
        <f>G35+H35+I35</f>
        <v>157125.62943</v>
      </c>
      <c r="G35" s="68">
        <f>G15+G17+G19+G26+G30+G32</f>
        <v>60945.73167</v>
      </c>
      <c r="H35" s="4">
        <f>H15+H17+H19+H26+H30+H32</f>
        <v>1125.62</v>
      </c>
      <c r="I35" s="68">
        <f>I15+I17+I19+I26+I30+I32</f>
        <v>95054.27776</v>
      </c>
      <c r="J35" s="23">
        <f t="shared" si="1"/>
        <v>83300</v>
      </c>
      <c r="K35" s="4">
        <f>K15+K26+K32</f>
        <v>0</v>
      </c>
      <c r="L35" s="4">
        <f>L15+L26+L32</f>
        <v>0</v>
      </c>
      <c r="M35" s="4">
        <f>M15+M26+M32</f>
        <v>83300</v>
      </c>
      <c r="N35" s="23">
        <f>O35+P35+Q35</f>
        <v>127747.6</v>
      </c>
      <c r="O35" s="4">
        <f>O15+O26+O32</f>
        <v>0</v>
      </c>
      <c r="P35" s="4">
        <f>P15+P26+P32</f>
        <v>0</v>
      </c>
      <c r="Q35" s="4">
        <f>Q15+Q26+Q32</f>
        <v>127747.6</v>
      </c>
    </row>
    <row r="36" ht="24" customHeight="1"/>
    <row r="37" ht="24" customHeight="1"/>
    <row r="38" spans="2:7" ht="20.25">
      <c r="B38" s="9" t="s">
        <v>42</v>
      </c>
      <c r="G38" s="2"/>
    </row>
    <row r="39" spans="1:8" ht="77.25" customHeight="1">
      <c r="A39" s="33" t="s">
        <v>12</v>
      </c>
      <c r="B39" s="26" t="s">
        <v>19</v>
      </c>
      <c r="C39" s="101" t="s">
        <v>43</v>
      </c>
      <c r="D39" s="101"/>
      <c r="E39" s="101"/>
      <c r="F39" s="25" t="s">
        <v>35</v>
      </c>
      <c r="G39" s="25" t="s">
        <v>39</v>
      </c>
      <c r="H39" s="25" t="s">
        <v>44</v>
      </c>
    </row>
    <row r="40" spans="1:8" ht="32.25" customHeight="1">
      <c r="A40" s="33"/>
      <c r="B40" s="46" t="s">
        <v>5</v>
      </c>
      <c r="C40" s="81" t="s">
        <v>9</v>
      </c>
      <c r="D40" s="82"/>
      <c r="E40" s="83"/>
      <c r="F40" s="70">
        <f>F41</f>
        <v>422.87521</v>
      </c>
      <c r="G40" s="43">
        <f>G41</f>
        <v>0</v>
      </c>
      <c r="H40" s="43">
        <f>H41</f>
        <v>0</v>
      </c>
    </row>
    <row r="41" spans="1:8" ht="24" customHeight="1">
      <c r="A41" s="52" t="s">
        <v>20</v>
      </c>
      <c r="B41" s="67" t="s">
        <v>77</v>
      </c>
      <c r="C41" s="76" t="s">
        <v>10</v>
      </c>
      <c r="D41" s="77"/>
      <c r="E41" s="78"/>
      <c r="F41" s="75">
        <f>F16</f>
        <v>422.87521</v>
      </c>
      <c r="G41" s="25"/>
      <c r="H41" s="25"/>
    </row>
    <row r="42" spans="1:8" ht="39" customHeight="1">
      <c r="A42" s="27"/>
      <c r="B42" s="46" t="s">
        <v>24</v>
      </c>
      <c r="C42" s="81" t="s">
        <v>23</v>
      </c>
      <c r="D42" s="82"/>
      <c r="E42" s="83"/>
      <c r="F42" s="70">
        <f>F43+F44+F45</f>
        <v>135428.39422</v>
      </c>
      <c r="G42" s="43">
        <f>G43+G44+G45</f>
        <v>0</v>
      </c>
      <c r="H42" s="43">
        <f>H43+H44+H45</f>
        <v>0</v>
      </c>
    </row>
    <row r="43" spans="1:8" ht="24.75" customHeight="1">
      <c r="A43" s="52" t="s">
        <v>20</v>
      </c>
      <c r="B43" s="47" t="s">
        <v>8</v>
      </c>
      <c r="C43" s="76" t="s">
        <v>72</v>
      </c>
      <c r="D43" s="77"/>
      <c r="E43" s="78"/>
      <c r="F43" s="71">
        <f>F18</f>
        <v>60921.31567</v>
      </c>
      <c r="G43" s="43"/>
      <c r="H43" s="43"/>
    </row>
    <row r="44" spans="1:8" ht="26.25" customHeight="1">
      <c r="A44" s="52" t="s">
        <v>20</v>
      </c>
      <c r="B44" s="47" t="s">
        <v>50</v>
      </c>
      <c r="C44" s="76" t="s">
        <v>37</v>
      </c>
      <c r="D44" s="77"/>
      <c r="E44" s="78"/>
      <c r="F44" s="71">
        <f>F19</f>
        <v>62107.76255</v>
      </c>
      <c r="G44" s="44">
        <f>G15</f>
        <v>0</v>
      </c>
      <c r="H44" s="44">
        <f>H15</f>
        <v>0</v>
      </c>
    </row>
    <row r="45" spans="1:8" ht="23.25" customHeight="1">
      <c r="A45" s="52" t="s">
        <v>40</v>
      </c>
      <c r="B45" s="47" t="s">
        <v>51</v>
      </c>
      <c r="C45" s="76" t="s">
        <v>49</v>
      </c>
      <c r="D45" s="77"/>
      <c r="E45" s="78"/>
      <c r="F45" s="69">
        <f>F26</f>
        <v>12399.315999999999</v>
      </c>
      <c r="G45" s="48">
        <f>J26</f>
        <v>0</v>
      </c>
      <c r="H45" s="48">
        <f>N26</f>
        <v>0</v>
      </c>
    </row>
    <row r="46" spans="1:8" ht="23.25" customHeight="1">
      <c r="A46" s="52"/>
      <c r="B46" s="46" t="s">
        <v>6</v>
      </c>
      <c r="C46" s="81" t="s">
        <v>76</v>
      </c>
      <c r="D46" s="82"/>
      <c r="E46" s="83"/>
      <c r="F46" s="43">
        <f>F47</f>
        <v>640.26</v>
      </c>
      <c r="G46" s="43">
        <f>G47</f>
        <v>0</v>
      </c>
      <c r="H46" s="43">
        <f>H47</f>
        <v>0</v>
      </c>
    </row>
    <row r="47" spans="1:8" ht="23.25" customHeight="1">
      <c r="A47" s="52"/>
      <c r="B47" s="47" t="s">
        <v>7</v>
      </c>
      <c r="C47" s="76" t="s">
        <v>0</v>
      </c>
      <c r="D47" s="77"/>
      <c r="E47" s="78"/>
      <c r="F47" s="44">
        <f>F31</f>
        <v>640.26</v>
      </c>
      <c r="G47" s="48"/>
      <c r="H47" s="48"/>
    </row>
    <row r="48" spans="1:8" ht="24" customHeight="1">
      <c r="A48" s="52"/>
      <c r="B48" s="46" t="s">
        <v>52</v>
      </c>
      <c r="C48" s="81" t="s">
        <v>53</v>
      </c>
      <c r="D48" s="82"/>
      <c r="E48" s="83"/>
      <c r="F48" s="37">
        <f>F49+F50</f>
        <v>20634.1</v>
      </c>
      <c r="G48" s="21">
        <f>G49</f>
        <v>83300</v>
      </c>
      <c r="H48" s="21">
        <f>H49</f>
        <v>127747.6</v>
      </c>
    </row>
    <row r="49" spans="1:8" ht="27" customHeight="1">
      <c r="A49" s="52" t="s">
        <v>20</v>
      </c>
      <c r="B49" s="47" t="s">
        <v>54</v>
      </c>
      <c r="C49" s="76" t="s">
        <v>36</v>
      </c>
      <c r="D49" s="77"/>
      <c r="E49" s="78"/>
      <c r="F49" s="5">
        <f>I33</f>
        <v>20560</v>
      </c>
      <c r="G49" s="5">
        <f>M33</f>
        <v>83300</v>
      </c>
      <c r="H49" s="5">
        <f>Q33</f>
        <v>127747.6</v>
      </c>
    </row>
    <row r="50" spans="1:8" ht="27" customHeight="1">
      <c r="A50" s="52" t="s">
        <v>40</v>
      </c>
      <c r="B50" s="47" t="s">
        <v>60</v>
      </c>
      <c r="C50" s="76" t="s">
        <v>58</v>
      </c>
      <c r="D50" s="77"/>
      <c r="E50" s="78"/>
      <c r="F50" s="5">
        <f>I34</f>
        <v>74.1</v>
      </c>
      <c r="G50" s="5">
        <f>M34</f>
        <v>0</v>
      </c>
      <c r="H50" s="5">
        <f>O33</f>
        <v>0</v>
      </c>
    </row>
    <row r="51" spans="1:8" ht="20.25">
      <c r="A51" s="27"/>
      <c r="B51" s="45" t="s">
        <v>25</v>
      </c>
      <c r="C51" s="100"/>
      <c r="D51" s="100"/>
      <c r="E51" s="100"/>
      <c r="F51" s="62">
        <f>F40+F42+F46+F48</f>
        <v>157125.62943</v>
      </c>
      <c r="G51" s="21">
        <f>G40+G42+G46+G48</f>
        <v>83300</v>
      </c>
      <c r="H51" s="21">
        <f>H40+H42+H46+H48</f>
        <v>127747.6</v>
      </c>
    </row>
  </sheetData>
  <sheetProtection/>
  <mergeCells count="37">
    <mergeCell ref="B21:B24"/>
    <mergeCell ref="A21:A24"/>
    <mergeCell ref="A27:A29"/>
    <mergeCell ref="B27:B29"/>
    <mergeCell ref="C49:E49"/>
    <mergeCell ref="C51:E51"/>
    <mergeCell ref="C39:E39"/>
    <mergeCell ref="C42:E42"/>
    <mergeCell ref="C44:E44"/>
    <mergeCell ref="C45:E45"/>
    <mergeCell ref="C50:E50"/>
    <mergeCell ref="C40:E40"/>
    <mergeCell ref="N6:Q6"/>
    <mergeCell ref="N7:Q7"/>
    <mergeCell ref="N8:Q8"/>
    <mergeCell ref="C48:E48"/>
    <mergeCell ref="B9:F9"/>
    <mergeCell ref="N9:Q9"/>
    <mergeCell ref="A11:N11"/>
    <mergeCell ref="A13:A14"/>
    <mergeCell ref="B13:B14"/>
    <mergeCell ref="C13:E13"/>
    <mergeCell ref="O13:Q13"/>
    <mergeCell ref="P12:Q12"/>
    <mergeCell ref="F13:F14"/>
    <mergeCell ref="J13:J14"/>
    <mergeCell ref="K13:M13"/>
    <mergeCell ref="N13:N14"/>
    <mergeCell ref="G13:I13"/>
    <mergeCell ref="C47:E47"/>
    <mergeCell ref="C43:E43"/>
    <mergeCell ref="N1:Q1"/>
    <mergeCell ref="N2:Q2"/>
    <mergeCell ref="N3:Q3"/>
    <mergeCell ref="N4:Q4"/>
    <mergeCell ref="C41:E41"/>
    <mergeCell ref="C46:E46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2013-07-01T02:23:45Z</cp:lastPrinted>
  <dcterms:created xsi:type="dcterms:W3CDTF">1996-10-08T23:32:33Z</dcterms:created>
  <dcterms:modified xsi:type="dcterms:W3CDTF">2013-10-24T01:39:26Z</dcterms:modified>
  <cp:category/>
  <cp:version/>
  <cp:contentType/>
  <cp:contentStatus/>
</cp:coreProperties>
</file>