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1.2017" sheetId="1" r:id="rId1"/>
  </sheets>
  <definedNames>
    <definedName name="_xlnm.Print_Titles" localSheetId="0">'исполнение на 01.11.2017'!$6:$7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<sst xmlns="http://schemas.openxmlformats.org/spreadsheetml/2006/main" count="110" uniqueCount="91">
  <si>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</si>
  <si>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</si>
  <si>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</si>
  <si>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</si>
  <si>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</si>
  <si>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</si>
  <si>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</si>
  <si>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</si>
  <si>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</si>
  <si>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</si>
  <si>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</si>
  <si>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</si>
  <si>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</si>
  <si>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</si>
  <si>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</si>
  <si>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</si>
  <si>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</si>
  <si>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</si>
  <si>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</si>
  <si>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</si>
  <si>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</si>
  <si>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</si>
  <si>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</si>
  <si>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</si>
  <si>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</si>
  <si>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</si>
  <si>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</si>
  <si>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</si>
  <si>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</si>
  <si>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</si>
  <si>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</si>
  <si>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</si>
  <si>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</si>
  <si>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</si>
  <si>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</si>
  <si>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</si>
  <si>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</si>
  <si>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</si>
  <si>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</si>
  <si>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</si>
  <si>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</si>
  <si>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</si>
  <si>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</si>
  <si>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</si>
  <si>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</si>
  <si>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</si>
  <si>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</si>
  <si>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</si>
  <si>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</si>
  <si>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</si>
  <si>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</si>
  <si>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</si>
  <si>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</si>
  <si>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</si>
  <si>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</si>
  <si>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</si>
  <si>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</si>
  <si>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</si>
  <si>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</si>
  <si>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</si>
  <si>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</si>
  <si>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</si>
  <si>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</si>
  <si>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</si>
  <si>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</si>
  <si>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</si>
  <si>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</si>
  <si>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</si>
  <si>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</si>
  <si>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</si>
  <si>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</si>
  <si>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</si>
  <si>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</si>
  <si>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</si>
  <si>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</si>
  <si>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</si>
  <si>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</si>
  <si>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</si>
  <si>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</si>
  <si>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</si>
  <si>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</si>
  <si>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</si>
  <si>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</si>
  <si>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</si>
  <si>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</si>
  <si>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</si>
  <si>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</si>
  <si>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</si>
  <si>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ноября 2017 года</t>
  </si>
  <si>
    <t>План с учетом изменений на 01.11.2017 года</t>
  </si>
  <si>
    <t>Исполнено на 01.11.2017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</si>
</sst>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1">
      <selection activeCell="T92" sqref="T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2336752498.5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1859557780.39</v>
      </c>
      <c r="U8" s="41">
        <f>ROUND(T8/F8*100,2)</f>
        <v>79.58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500767712.83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411672915.24</v>
      </c>
      <c r="U9" s="42">
        <f>ROUND(T9/F9*100,2)</f>
        <v>82.21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272906598.07</v>
      </c>
      <c r="U10" s="42">
        <f>ROUND(T10/F10*100,2)</f>
        <v>81.92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28945223.23</v>
      </c>
      <c r="U11" s="42">
        <f aca="true" t="shared" si="2" ref="U11:U30">ROUND(T11/F11*100,2)</f>
        <v>97.16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243961374.84</v>
      </c>
      <c r="U12" s="42">
        <f t="shared" si="2"/>
        <v>80.42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14429151.88</v>
      </c>
      <c r="U13" s="42">
        <f t="shared" si="2"/>
        <v>74.45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23427083.82</v>
      </c>
      <c r="U14" s="42">
        <f t="shared" si="2"/>
        <v>87.02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29097063.88</v>
      </c>
      <c r="U15" s="42">
        <f t="shared" si="2"/>
        <v>79.03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6835498.5</v>
      </c>
      <c r="U16" s="42">
        <f t="shared" si="2"/>
        <v>54.9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22261565.38</v>
      </c>
      <c r="U17" s="42">
        <f t="shared" si="2"/>
        <v>91.35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5428315.76</v>
      </c>
      <c r="U18" s="42">
        <f t="shared" si="2"/>
        <v>55.71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33501155.29</v>
      </c>
      <c r="U20" s="42">
        <f t="shared" si="2"/>
        <v>93.39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7276284.69</v>
      </c>
      <c r="U21" s="42">
        <f t="shared" si="2"/>
        <v>67.86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2069867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1605955.93</v>
      </c>
      <c r="U22" s="42">
        <f t="shared" si="2"/>
        <v>77.59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18323643.84</v>
      </c>
      <c r="U23" s="42">
        <f t="shared" si="2"/>
        <v>89.68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3976652.29</v>
      </c>
      <c r="U24" s="42">
        <f t="shared" si="2"/>
        <v>90.58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1278045.83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1700909.79</v>
      </c>
      <c r="U25" s="42">
        <f t="shared" si="2"/>
        <v>133.09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f>SUM(F27:F30)</f>
        <v>1835984785.67</v>
      </c>
      <c r="G26" s="44">
        <f aca="true" t="shared" si="4" ref="G26:T26">SUM(G27:G30)</f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1447884865.15</v>
      </c>
      <c r="U26" s="42">
        <f t="shared" si="2"/>
        <v>78.86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1834677210.76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1445843220.24</v>
      </c>
      <c r="U27" s="42">
        <f t="shared" si="2"/>
        <v>78.81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5246542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5246542</v>
      </c>
      <c r="U28" s="46" t="s">
        <v>82</v>
      </c>
      <c r="V28" s="9"/>
      <c r="W28" s="9"/>
      <c r="X28" s="9"/>
    </row>
    <row r="29" spans="1:24" ht="89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-3991097.1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-3991097.1</v>
      </c>
      <c r="U30" s="42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2379428272.3399997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1775056278.6899996</v>
      </c>
      <c r="U33" s="30">
        <f aca="true" t="shared" si="5" ref="U33:U78">ROUND(T33/F33*100,2)</f>
        <v>74.6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124852521.50999999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91069103.83000001</v>
      </c>
      <c r="U34" s="30">
        <f t="shared" si="5"/>
        <v>72.94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1242086.51</v>
      </c>
      <c r="U35" s="30">
        <f t="shared" si="5"/>
        <v>80.95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6564940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4746403.25</v>
      </c>
      <c r="U36" s="30">
        <f t="shared" si="5"/>
        <v>72.3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51077514.32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37795050.59</v>
      </c>
      <c r="U37" s="30">
        <f t="shared" si="5"/>
        <v>74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10334923.66</v>
      </c>
      <c r="U39" s="30">
        <f t="shared" si="5"/>
        <v>78.47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50579067.19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35974939.82</v>
      </c>
      <c r="U42" s="30">
        <f t="shared" si="5"/>
        <v>71.13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16686952.62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11930746.42</v>
      </c>
      <c r="U43" s="30">
        <f t="shared" si="5"/>
        <v>71.5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16686952.62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11930746.42</v>
      </c>
      <c r="U44" s="30">
        <f t="shared" si="5"/>
        <v>71.5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243804296.6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167869953.14000002</v>
      </c>
      <c r="U45" s="30">
        <f t="shared" si="5"/>
        <v>68.85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5478054.91</v>
      </c>
      <c r="U46" s="30">
        <f t="shared" si="5"/>
        <v>85.32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66948253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52757700.51</v>
      </c>
      <c r="U47" s="30">
        <f t="shared" si="5"/>
        <v>78.8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160413864.6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103999071.32</v>
      </c>
      <c r="U48" s="30">
        <f t="shared" si="5"/>
        <v>64.83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10021800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5635126.4</v>
      </c>
      <c r="U49" s="30">
        <f t="shared" si="5"/>
        <v>56.23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192379116.46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106935183.85999998</v>
      </c>
      <c r="U50" s="30">
        <f t="shared" si="5"/>
        <v>55.59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21527554.16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10681386</v>
      </c>
      <c r="U51" s="30">
        <f t="shared" si="5"/>
        <v>49.62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25923634.75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14881817</v>
      </c>
      <c r="U52" s="30">
        <f t="shared" si="5"/>
        <v>57.41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110973471.95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54276383.79</v>
      </c>
      <c r="U53" s="30">
        <f t="shared" si="5"/>
        <v>48.91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33954455.6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27095597.07</v>
      </c>
      <c r="U54" s="30">
        <f t="shared" si="5"/>
        <v>79.8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3484805.49</v>
      </c>
      <c r="U55" s="30">
        <f t="shared" si="5"/>
        <v>76.81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3484805.49</v>
      </c>
      <c r="U56" s="30">
        <f t="shared" si="5"/>
        <v>76.81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1398770997.61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1110689311.6399999</v>
      </c>
      <c r="U57" s="30">
        <f t="shared" si="5"/>
        <v>79.4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577515610.08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445982832.66</v>
      </c>
      <c r="U58" s="30">
        <f t="shared" si="5"/>
        <v>77.22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449716302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363695145.41</v>
      </c>
      <c r="U59" s="30">
        <f t="shared" si="5"/>
        <v>80.87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283077303.43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230130771.78</v>
      </c>
      <c r="U60" s="30">
        <f t="shared" si="5"/>
        <v>81.3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33854568.1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31446546.79</v>
      </c>
      <c r="U61" s="30">
        <f t="shared" si="5"/>
        <v>92.89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54607214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39434015</v>
      </c>
      <c r="U62" s="30">
        <f t="shared" si="5"/>
        <v>72.21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162928070.29000002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127317440.36</v>
      </c>
      <c r="U63" s="30">
        <f t="shared" si="5"/>
        <v>78.14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141654933.65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119188060.6</v>
      </c>
      <c r="U64" s="30">
        <f t="shared" si="5"/>
        <v>84.14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21273136.64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8129379.76</v>
      </c>
      <c r="U65" s="30">
        <f t="shared" si="5"/>
        <v>38.21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117681247.46000001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90273114.78999999</v>
      </c>
      <c r="U66" s="30">
        <f t="shared" si="5"/>
        <v>76.71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1665517.88</v>
      </c>
      <c r="U67" s="30">
        <f t="shared" si="5"/>
        <v>72.41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46926200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35230625</v>
      </c>
      <c r="U68" s="30">
        <f t="shared" si="5"/>
        <v>75.08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23571320.46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16567260.19</v>
      </c>
      <c r="U69" s="30">
        <f t="shared" si="5"/>
        <v>70.29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13791046.29</v>
      </c>
      <c r="U70" s="30">
        <f t="shared" si="5"/>
        <v>91.55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29820127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23018665.43</v>
      </c>
      <c r="U71" s="30">
        <f t="shared" si="5"/>
        <v>77.19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112232052.79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65483965.59</v>
      </c>
      <c r="U72" s="30">
        <f t="shared" si="5"/>
        <v>58.35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18296513.45</v>
      </c>
      <c r="U73" s="30">
        <f t="shared" si="5"/>
        <v>34.34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47740446.27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38054027.3</v>
      </c>
      <c r="U74" s="30">
        <f t="shared" si="5"/>
        <v>79.71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4015306</v>
      </c>
      <c r="U75" s="30">
        <f t="shared" si="5"/>
        <v>83.84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5118118.84</v>
      </c>
      <c r="U76" s="30">
        <f t="shared" si="5"/>
        <v>79.66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-42675773.839999676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84501501.70000052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42675773.84000015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-84501501.70000033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71120336.96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71120336.96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52675773.84000015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-145621838.66000032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-2385752498.5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-2779878587.86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-2385752498.5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-2779878587.86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2438428272.34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2634256749.2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2438428272.34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2634256749.2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2017-11-13T09:26:07Z</dcterms:modified>
  <cp:category/>
  <cp:version/>
  <cp:contentType/>
  <cp:contentStatus/>
</cp:coreProperties>
</file>