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75" windowWidth="14505" windowHeight="7320" activeTab="0"/>
  </bookViews>
  <sheets>
    <sheet name="Доходы 2013-2015" sheetId="1" r:id="rId1"/>
  </sheets>
  <definedNames>
    <definedName name="_xlnm.Print_Area" localSheetId="0">'Доходы 2013-2015'!$A$1:$L$128</definedName>
  </definedNames>
  <calcPr fullCalcOnLoad="1"/>
</workbook>
</file>

<file path=xl/sharedStrings.xml><?xml version="1.0" encoding="utf-8"?>
<sst xmlns="http://schemas.openxmlformats.org/spreadsheetml/2006/main" count="132" uniqueCount="131">
  <si>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</si>
  <si>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</si>
  <si>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</si>
  <si>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</si>
  <si>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</si>
  <si>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</si>
  <si>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</si>
  <si>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</si>
  <si>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</si>
  <si>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</si>
  <si>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</si>
  <si>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</si>
  <si>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</si>
  <si>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</si>
  <si>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</si>
  <si>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</si>
  <si>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</si>
  <si>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</si>
  <si>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</si>
  <si>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</si>
  <si>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</si>
  <si>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</si>
  <si>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</si>
  <si>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</si>
  <si>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</si>
  <si>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</si>
  <si>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</si>
  <si>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</si>
  <si>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</si>
  <si>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</si>
  <si>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</si>
  <si>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</si>
  <si>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</si>
  <si>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</si>
  <si>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</si>
  <si>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</si>
  <si>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</si>
  <si>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</si>
  <si>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</si>
  <si>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</si>
  <si>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</si>
  <si>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</si>
  <si>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</si>
  <si>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</si>
  <si>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</si>
  <si>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</si>
  <si>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</si>
  <si>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</si>
  <si>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</si>
  <si>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</si>
  <si>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</si>
  <si>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</si>
  <si>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</si>
  <si>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</si>
  <si>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</si>
  <si>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</si>
  <si>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</si>
  <si>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</si>
  <si>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</si>
  <si>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</si>
  <si>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</si>
  <si>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</si>
  <si>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</si>
  <si>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</si>
  <si>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</si>
  <si>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</si>
  <si>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</si>
  <si>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</si>
  <si>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</si>
  <si>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</si>
  <si>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</si>
  <si>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</si>
  <si>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</si>
  <si>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</si>
  <si>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</si>
  <si>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</si>
  <si>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</si>
  <si>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2015 год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</si>
  <si>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</si>
  <si>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</si>
  <si>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</si>
  <si>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</si>
  <si>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</si>
  <si>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</si>
  <si>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</si>
  <si>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</si>
  <si>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</si>
  <si>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</si>
  <si>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</si>
  <si>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</si>
  <si>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</si>
  <si>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</si>
  <si>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</si>
  <si>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 xml:space="preserve">ДОХОДЫ МЕСТНОГО БЮДЖЕТА НА 2015 ГОД  И ПЛАНОВЫЙ ПЕРИОД 2016 - 2017 ГОДОВ                                    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</si>
  <si>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</si>
  <si>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</si>
  <si>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</si>
  <si>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</si>
  <si>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</si>
  <si>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</si>
  <si>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</si>
  <si>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</si>
  <si>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</si>
  <si>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</si>
  <si>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населения»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</si>
  <si>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</si>
  <si>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</si>
  <si>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</si>
  <si>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</si>
  <si>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</si>
  <si>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</si>
  <si>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</si>
  <si>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</si>
  <si>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</si>
  <si>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</si>
  <si>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</si>
  <si>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</si>
  <si>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Переселение граждан из закрытых административно-территориальных образований по министерству строительства и архитектуры Красноярского края в рамках непрограммных расходов отдельных органов исполнительной власти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</si>
  <si>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</si>
  <si>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</si>
  <si>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</si>
  <si>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</si>
  <si>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</si>
  <si>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</si>
  <si>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Дотации, связанные с особым режимом безопасного функционирования закрытых административно-территориальных образований,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</si>
  <si>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</si>
  <si>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</si>
  <si>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</si>
  <si>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</si>
  <si>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</si>
  <si>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от 18.12.2014  № 5-22р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</si>
</sst>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187" fontId="8" fillId="0" borderId="10" xfId="0" applyNumberFormat="1" applyFont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81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justify" vertical="justify" wrapText="1"/>
    </xf>
    <xf numFmtId="179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left" vertical="justify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195" fontId="8" fillId="33" borderId="10" xfId="0" applyNumberFormat="1" applyFont="1" applyFill="1" applyBorder="1" applyAlignment="1">
      <alignment horizontal="center" vertical="top" wrapText="1"/>
    </xf>
    <xf numFmtId="181" fontId="8" fillId="33" borderId="13" xfId="0" applyNumberFormat="1" applyFont="1" applyFill="1" applyBorder="1" applyAlignment="1">
      <alignment horizontal="justify" vertical="justify" wrapText="1"/>
    </xf>
    <xf numFmtId="180" fontId="8" fillId="33" borderId="13" xfId="0" applyNumberFormat="1" applyFont="1" applyFill="1" applyBorder="1" applyAlignment="1">
      <alignment horizontal="justify" vertical="justify" wrapText="1"/>
    </xf>
    <xf numFmtId="179" fontId="8" fillId="33" borderId="13" xfId="0" applyNumberFormat="1" applyFont="1" applyFill="1" applyBorder="1" applyAlignment="1">
      <alignment horizontal="justify" vertical="justify" wrapText="1"/>
    </xf>
    <xf numFmtId="180" fontId="8" fillId="33" borderId="13" xfId="0" applyNumberFormat="1" applyFont="1" applyFill="1" applyBorder="1" applyAlignment="1">
      <alignment horizontal="left" vertical="justify" wrapText="1"/>
    </xf>
    <xf numFmtId="180" fontId="9" fillId="33" borderId="10" xfId="0" applyNumberFormat="1" applyFont="1" applyFill="1" applyBorder="1" applyAlignment="1">
      <alignment horizontal="justify" vertical="justify" wrapText="1"/>
    </xf>
    <xf numFmtId="0" fontId="9" fillId="33" borderId="11" xfId="0" applyFont="1" applyFill="1" applyBorder="1" applyAlignment="1">
      <alignment horizontal="justify" vertical="justify" wrapText="1"/>
    </xf>
    <xf numFmtId="181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justify" vertical="justify" wrapText="1"/>
    </xf>
    <xf numFmtId="179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left" vertical="justify" wrapText="1"/>
    </xf>
    <xf numFmtId="195" fontId="9" fillId="33" borderId="11" xfId="0" applyNumberFormat="1" applyFont="1" applyFill="1" applyBorder="1" applyAlignment="1">
      <alignment horizontal="center" vertical="center" wrapText="1"/>
    </xf>
    <xf numFmtId="195" fontId="9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justify" wrapText="1"/>
    </xf>
    <xf numFmtId="181" fontId="8" fillId="33" borderId="10" xfId="0" applyNumberFormat="1" applyFont="1" applyFill="1" applyBorder="1" applyAlignment="1">
      <alignment horizontal="justify" vertical="justify" wrapText="1"/>
    </xf>
    <xf numFmtId="179" fontId="8" fillId="33" borderId="10" xfId="0" applyNumberFormat="1" applyFont="1" applyFill="1" applyBorder="1" applyAlignment="1">
      <alignment horizontal="justify" vertical="justify" wrapText="1"/>
    </xf>
    <xf numFmtId="180" fontId="8" fillId="33" borderId="10" xfId="0" applyNumberFormat="1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justify" vertical="top" wrapText="1"/>
    </xf>
    <xf numFmtId="180" fontId="9" fillId="33" borderId="14" xfId="0" applyNumberFormat="1" applyFont="1" applyFill="1" applyBorder="1" applyAlignment="1">
      <alignment horizontal="justify" vertical="justify" wrapText="1"/>
    </xf>
    <xf numFmtId="0" fontId="9" fillId="33" borderId="14" xfId="0" applyFont="1" applyFill="1" applyBorder="1" applyAlignment="1">
      <alignment horizontal="justify" vertical="justify" wrapText="1"/>
    </xf>
    <xf numFmtId="181" fontId="9" fillId="33" borderId="14" xfId="0" applyNumberFormat="1" applyFont="1" applyFill="1" applyBorder="1" applyAlignment="1">
      <alignment horizontal="justify" vertical="justify" wrapText="1"/>
    </xf>
    <xf numFmtId="179" fontId="9" fillId="33" borderId="14" xfId="0" applyNumberFormat="1" applyFont="1" applyFill="1" applyBorder="1" applyAlignment="1">
      <alignment horizontal="justify" vertical="justify" wrapText="1"/>
    </xf>
    <xf numFmtId="180" fontId="9" fillId="33" borderId="14" xfId="0" applyNumberFormat="1" applyFont="1" applyFill="1" applyBorder="1" applyAlignment="1">
      <alignment horizontal="left" vertical="justify" wrapText="1"/>
    </xf>
    <xf numFmtId="0" fontId="9" fillId="33" borderId="14" xfId="0" applyFont="1" applyFill="1" applyBorder="1" applyAlignment="1">
      <alignment horizontal="justify" vertical="top" wrapText="1"/>
    </xf>
    <xf numFmtId="195" fontId="9" fillId="33" borderId="14" xfId="0" applyNumberFormat="1" applyFont="1" applyFill="1" applyBorder="1" applyAlignment="1">
      <alignment horizontal="center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0" fontId="8" fillId="33" borderId="14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0" fontId="8" fillId="33" borderId="12" xfId="0" applyFont="1" applyFill="1" applyBorder="1" applyAlignment="1">
      <alignment horizontal="justify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195" fontId="8" fillId="33" borderId="14" xfId="0" applyNumberFormat="1" applyFont="1" applyFill="1" applyBorder="1" applyAlignment="1">
      <alignment horizontal="center" vertical="top" wrapText="1"/>
    </xf>
    <xf numFmtId="180" fontId="9" fillId="33" borderId="14" xfId="0" applyNumberFormat="1" applyFont="1" applyFill="1" applyBorder="1" applyAlignment="1">
      <alignment horizontal="justify" vertical="justify" wrapText="1"/>
    </xf>
    <xf numFmtId="0" fontId="9" fillId="33" borderId="14" xfId="0" applyFont="1" applyFill="1" applyBorder="1" applyAlignment="1">
      <alignment horizontal="justify" vertical="justify" wrapText="1"/>
    </xf>
    <xf numFmtId="181" fontId="9" fillId="33" borderId="14" xfId="0" applyNumberFormat="1" applyFont="1" applyFill="1" applyBorder="1" applyAlignment="1">
      <alignment horizontal="justify" vertical="justify" wrapText="1"/>
    </xf>
    <xf numFmtId="179" fontId="9" fillId="33" borderId="14" xfId="0" applyNumberFormat="1" applyFont="1" applyFill="1" applyBorder="1" applyAlignment="1">
      <alignment horizontal="justify" vertical="justify" wrapText="1"/>
    </xf>
    <xf numFmtId="180" fontId="9" fillId="33" borderId="14" xfId="0" applyNumberFormat="1" applyFont="1" applyFill="1" applyBorder="1" applyAlignment="1">
      <alignment horizontal="left" vertical="justify" wrapText="1"/>
    </xf>
    <xf numFmtId="0" fontId="9" fillId="33" borderId="12" xfId="0" applyFont="1" applyFill="1" applyBorder="1" applyAlignment="1">
      <alignment horizontal="justify" vertical="top" wrapText="1"/>
    </xf>
    <xf numFmtId="195" fontId="9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justify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195" fontId="8" fillId="33" borderId="14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0" fontId="8" fillId="33" borderId="16" xfId="0" applyFont="1" applyFill="1" applyBorder="1" applyAlignment="1">
      <alignment horizontal="justify" vertical="justify" wrapText="1"/>
    </xf>
    <xf numFmtId="181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justify" vertical="justify" wrapText="1"/>
    </xf>
    <xf numFmtId="179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left" vertical="justify" wrapText="1"/>
    </xf>
    <xf numFmtId="0" fontId="8" fillId="33" borderId="16" xfId="0" applyFont="1" applyFill="1" applyBorder="1" applyAlignment="1">
      <alignment horizontal="justify" vertical="top" wrapText="1"/>
    </xf>
    <xf numFmtId="195" fontId="8" fillId="33" borderId="16" xfId="0" applyNumberFormat="1" applyFont="1" applyFill="1" applyBorder="1" applyAlignment="1">
      <alignment horizontal="center" vertical="center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195" fontId="5" fillId="33" borderId="17" xfId="0" applyNumberFormat="1" applyFont="1" applyFill="1" applyBorder="1" applyAlignment="1">
      <alignment horizontal="center"/>
    </xf>
    <xf numFmtId="195" fontId="5" fillId="33" borderId="14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16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177" fontId="13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 textRotation="90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81" fontId="8" fillId="33" borderId="15" xfId="0" applyNumberFormat="1" applyFont="1" applyFill="1" applyBorder="1" applyAlignment="1">
      <alignment horizontal="justify" vertical="justify" wrapText="1"/>
    </xf>
    <xf numFmtId="195" fontId="5" fillId="33" borderId="14" xfId="0" applyNumberFormat="1" applyFont="1" applyFill="1" applyBorder="1" applyAlignment="1">
      <alignment horizontal="center" vertical="top" wrapText="1"/>
    </xf>
    <xf numFmtId="195" fontId="5" fillId="33" borderId="15" xfId="0" applyNumberFormat="1" applyFont="1" applyFill="1" applyBorder="1" applyAlignment="1">
      <alignment horizontal="center" vertical="top" wrapText="1"/>
    </xf>
    <xf numFmtId="180" fontId="8" fillId="33" borderId="14" xfId="0" applyNumberFormat="1" applyFont="1" applyFill="1" applyBorder="1" applyAlignment="1">
      <alignment horizontal="left" vertical="justify" wrapText="1"/>
    </xf>
    <xf numFmtId="180" fontId="8" fillId="33" borderId="15" xfId="0" applyNumberFormat="1" applyFont="1" applyFill="1" applyBorder="1" applyAlignment="1">
      <alignment horizontal="left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79" fontId="8" fillId="33" borderId="15" xfId="0" applyNumberFormat="1" applyFont="1" applyFill="1" applyBorder="1" applyAlignment="1">
      <alignment horizontal="justify" vertical="justify" wrapText="1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80" fontId="8" fillId="33" borderId="14" xfId="0" applyNumberFormat="1" applyFont="1" applyFill="1" applyBorder="1" applyAlignment="1">
      <alignment horizontal="justify" vertical="justify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0" fontId="8" fillId="33" borderId="15" xfId="0" applyFont="1" applyFill="1" applyBorder="1" applyAlignment="1">
      <alignment horizontal="justify" vertical="justify" wrapText="1"/>
    </xf>
    <xf numFmtId="195" fontId="8" fillId="33" borderId="14" xfId="0" applyNumberFormat="1" applyFont="1" applyFill="1" applyBorder="1" applyAlignment="1">
      <alignment horizontal="center" vertical="center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33" borderId="14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1"/>
  <sheetViews>
    <sheetView tabSelected="1" view="pageBreakPreview" zoomScale="60" workbookViewId="0" topLeftCell="A1">
      <selection activeCell="K4" sqref="K4:L4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8515625" style="0" customWidth="1"/>
    <col min="9" max="9" width="71.00390625" style="0" customWidth="1"/>
    <col min="10" max="10" width="20.00390625" style="0" customWidth="1"/>
    <col min="11" max="11" width="19.8515625" style="0" customWidth="1"/>
    <col min="12" max="12" width="20.7109375" style="2" customWidth="1"/>
    <col min="13" max="13" width="1.8515625" style="0" customWidth="1"/>
  </cols>
  <sheetData>
    <row r="1" spans="9:12" ht="24" customHeight="1">
      <c r="I1" s="133"/>
      <c r="J1" s="133"/>
      <c r="K1" s="163" t="s">
        <v>92</v>
      </c>
      <c r="L1" s="163"/>
    </row>
    <row r="2" spans="9:12" ht="18.75" customHeight="1">
      <c r="I2" s="163" t="s">
        <v>127</v>
      </c>
      <c r="J2" s="163"/>
      <c r="K2" s="163"/>
      <c r="L2" s="163"/>
    </row>
    <row r="3" spans="9:12" ht="19.5" customHeight="1">
      <c r="I3" s="133"/>
      <c r="J3" s="133"/>
      <c r="K3" s="163" t="s">
        <v>128</v>
      </c>
      <c r="L3" s="163"/>
    </row>
    <row r="4" spans="9:12" ht="21" customHeight="1">
      <c r="I4" s="133"/>
      <c r="J4" s="133"/>
      <c r="K4" s="163" t="s">
        <v>130</v>
      </c>
      <c r="L4" s="163"/>
    </row>
    <row r="5" spans="11:12" ht="9" customHeight="1">
      <c r="K5" s="25"/>
      <c r="L5" s="26"/>
    </row>
    <row r="6" spans="11:12" ht="17.25" customHeight="1">
      <c r="K6" s="25"/>
      <c r="L6" s="26"/>
    </row>
    <row r="7" spans="1:12" ht="13.5" customHeight="1">
      <c r="A7" s="5"/>
      <c r="B7" s="5"/>
      <c r="C7" s="5"/>
      <c r="D7" s="5"/>
      <c r="E7" s="5"/>
      <c r="F7" s="5"/>
      <c r="G7" s="5"/>
      <c r="H7" s="5"/>
      <c r="I7" s="9"/>
      <c r="J7" s="9"/>
      <c r="K7" s="9"/>
      <c r="L7" s="10"/>
    </row>
    <row r="8" spans="1:12" s="3" customFormat="1" ht="25.5" customHeight="1">
      <c r="A8" s="7"/>
      <c r="B8" s="164" t="s">
        <v>93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s="3" customFormat="1" ht="14.2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3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34" t="s">
        <v>52</v>
      </c>
    </row>
    <row r="11" spans="1:12" ht="18" customHeight="1">
      <c r="A11" s="156" t="s">
        <v>0</v>
      </c>
      <c r="B11" s="157"/>
      <c r="C11" s="157"/>
      <c r="D11" s="157"/>
      <c r="E11" s="157"/>
      <c r="F11" s="157"/>
      <c r="G11" s="157"/>
      <c r="H11" s="158"/>
      <c r="I11" s="161" t="s">
        <v>49</v>
      </c>
      <c r="J11" s="161" t="s">
        <v>77</v>
      </c>
      <c r="K11" s="161" t="s">
        <v>81</v>
      </c>
      <c r="L11" s="161" t="s">
        <v>125</v>
      </c>
    </row>
    <row r="12" spans="1:12" ht="141.75" customHeight="1">
      <c r="A12" s="135" t="s">
        <v>1</v>
      </c>
      <c r="B12" s="136" t="s">
        <v>2</v>
      </c>
      <c r="C12" s="136" t="s">
        <v>3</v>
      </c>
      <c r="D12" s="136" t="s">
        <v>4</v>
      </c>
      <c r="E12" s="136" t="s">
        <v>5</v>
      </c>
      <c r="F12" s="136" t="s">
        <v>6</v>
      </c>
      <c r="G12" s="136" t="s">
        <v>7</v>
      </c>
      <c r="H12" s="136" t="s">
        <v>51</v>
      </c>
      <c r="I12" s="162"/>
      <c r="J12" s="162"/>
      <c r="K12" s="162"/>
      <c r="L12" s="162"/>
    </row>
    <row r="13" spans="1:12" ht="18.75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27">
        <v>12</v>
      </c>
    </row>
    <row r="14" spans="1:14" ht="18.75">
      <c r="A14" s="28">
        <v>0</v>
      </c>
      <c r="B14" s="29">
        <v>1</v>
      </c>
      <c r="C14" s="30">
        <v>0</v>
      </c>
      <c r="D14" s="30">
        <v>0</v>
      </c>
      <c r="E14" s="31">
        <v>0</v>
      </c>
      <c r="F14" s="30">
        <v>0</v>
      </c>
      <c r="G14" s="32">
        <v>0</v>
      </c>
      <c r="H14" s="33">
        <v>0</v>
      </c>
      <c r="I14" s="34" t="s">
        <v>50</v>
      </c>
      <c r="J14" s="35">
        <f>J15+J23+J29+J35+J43+J49+J64+J73+J78+J70</f>
        <v>548669.4999999999</v>
      </c>
      <c r="K14" s="35">
        <f>K15+K23+K29+K35+K43+K49+K64+K73+K78+K70</f>
        <v>571074.6</v>
      </c>
      <c r="L14" s="36">
        <f>L15+L23+L29+L35+L43+L49+L64+L73+L78+L70</f>
        <v>587243.4999999999</v>
      </c>
      <c r="M14" s="5"/>
      <c r="N14" s="5"/>
    </row>
    <row r="15" spans="1:14" ht="18.75">
      <c r="A15" s="28">
        <v>182</v>
      </c>
      <c r="B15" s="29">
        <v>1</v>
      </c>
      <c r="C15" s="30">
        <v>1</v>
      </c>
      <c r="D15" s="37">
        <v>0</v>
      </c>
      <c r="E15" s="38">
        <v>0</v>
      </c>
      <c r="F15" s="37">
        <v>0</v>
      </c>
      <c r="G15" s="39">
        <v>0</v>
      </c>
      <c r="H15" s="40">
        <v>0</v>
      </c>
      <c r="I15" s="34" t="s">
        <v>8</v>
      </c>
      <c r="J15" s="35">
        <f>J16+J19</f>
        <v>372693.1</v>
      </c>
      <c r="K15" s="35">
        <f>K16+K19</f>
        <v>387436.80000000005</v>
      </c>
      <c r="L15" s="36">
        <f>L16+L19</f>
        <v>402541.19999999995</v>
      </c>
      <c r="M15" s="5"/>
      <c r="N15" s="5"/>
    </row>
    <row r="16" spans="1:14" ht="18.75">
      <c r="A16" s="28">
        <v>182</v>
      </c>
      <c r="B16" s="29">
        <v>1</v>
      </c>
      <c r="C16" s="30">
        <v>1</v>
      </c>
      <c r="D16" s="37">
        <v>1</v>
      </c>
      <c r="E16" s="38">
        <v>0</v>
      </c>
      <c r="F16" s="37">
        <v>0</v>
      </c>
      <c r="G16" s="39">
        <v>0</v>
      </c>
      <c r="H16" s="40">
        <v>110</v>
      </c>
      <c r="I16" s="34" t="s">
        <v>9</v>
      </c>
      <c r="J16" s="41">
        <f aca="true" t="shared" si="0" ref="J16:L17">J17</f>
        <v>56720</v>
      </c>
      <c r="K16" s="41">
        <f t="shared" si="0"/>
        <v>59817.6</v>
      </c>
      <c r="L16" s="42">
        <f t="shared" si="0"/>
        <v>67413.6</v>
      </c>
      <c r="M16" s="5"/>
      <c r="N16" s="5"/>
    </row>
    <row r="17" spans="1:14" ht="56.25">
      <c r="A17" s="28">
        <v>182</v>
      </c>
      <c r="B17" s="29">
        <v>1</v>
      </c>
      <c r="C17" s="30">
        <v>1</v>
      </c>
      <c r="D17" s="37">
        <v>1</v>
      </c>
      <c r="E17" s="38">
        <v>10</v>
      </c>
      <c r="F17" s="37">
        <v>0</v>
      </c>
      <c r="G17" s="39">
        <v>0</v>
      </c>
      <c r="H17" s="40">
        <v>110</v>
      </c>
      <c r="I17" s="43" t="s">
        <v>10</v>
      </c>
      <c r="J17" s="44">
        <f t="shared" si="0"/>
        <v>56720</v>
      </c>
      <c r="K17" s="44">
        <f t="shared" si="0"/>
        <v>59817.6</v>
      </c>
      <c r="L17" s="45">
        <f t="shared" si="0"/>
        <v>67413.6</v>
      </c>
      <c r="M17" s="5"/>
      <c r="N17" s="5"/>
    </row>
    <row r="18" spans="1:14" ht="37.5">
      <c r="A18" s="28">
        <v>182</v>
      </c>
      <c r="B18" s="29">
        <v>1</v>
      </c>
      <c r="C18" s="30">
        <v>1</v>
      </c>
      <c r="D18" s="37">
        <v>1</v>
      </c>
      <c r="E18" s="38">
        <v>12</v>
      </c>
      <c r="F18" s="37">
        <v>2</v>
      </c>
      <c r="G18" s="39">
        <v>0</v>
      </c>
      <c r="H18" s="40">
        <v>110</v>
      </c>
      <c r="I18" s="46" t="s">
        <v>11</v>
      </c>
      <c r="J18" s="44">
        <v>56720</v>
      </c>
      <c r="K18" s="44">
        <v>59817.6</v>
      </c>
      <c r="L18" s="45">
        <v>67413.6</v>
      </c>
      <c r="M18" s="5"/>
      <c r="N18" s="5"/>
    </row>
    <row r="19" spans="1:14" ht="18.75">
      <c r="A19" s="28">
        <v>182</v>
      </c>
      <c r="B19" s="29">
        <v>1</v>
      </c>
      <c r="C19" s="30">
        <v>1</v>
      </c>
      <c r="D19" s="37">
        <v>2</v>
      </c>
      <c r="E19" s="38">
        <v>0</v>
      </c>
      <c r="F19" s="37">
        <v>1</v>
      </c>
      <c r="G19" s="39">
        <v>0</v>
      </c>
      <c r="H19" s="40">
        <v>110</v>
      </c>
      <c r="I19" s="34" t="s">
        <v>12</v>
      </c>
      <c r="J19" s="41">
        <f>J20+J21+J22</f>
        <v>315973.1</v>
      </c>
      <c r="K19" s="41">
        <f>K20+K21+K22</f>
        <v>327619.20000000007</v>
      </c>
      <c r="L19" s="42">
        <f>L20+L21+L22</f>
        <v>335127.6</v>
      </c>
      <c r="M19" s="5"/>
      <c r="N19" s="5"/>
    </row>
    <row r="20" spans="1:14" ht="97.5" customHeight="1">
      <c r="A20" s="28">
        <v>182</v>
      </c>
      <c r="B20" s="29">
        <v>1</v>
      </c>
      <c r="C20" s="30">
        <v>1</v>
      </c>
      <c r="D20" s="30">
        <v>2</v>
      </c>
      <c r="E20" s="31">
        <v>10</v>
      </c>
      <c r="F20" s="30">
        <v>1</v>
      </c>
      <c r="G20" s="32">
        <v>0</v>
      </c>
      <c r="H20" s="33">
        <v>110</v>
      </c>
      <c r="I20" s="43" t="s">
        <v>76</v>
      </c>
      <c r="J20" s="44">
        <v>313826.9</v>
      </c>
      <c r="K20" s="44">
        <v>325382.9</v>
      </c>
      <c r="L20" s="45">
        <v>332797.3</v>
      </c>
      <c r="M20" s="5"/>
      <c r="N20" s="5"/>
    </row>
    <row r="21" spans="1:14" ht="150">
      <c r="A21" s="28">
        <v>182</v>
      </c>
      <c r="B21" s="29">
        <v>1</v>
      </c>
      <c r="C21" s="30">
        <v>1</v>
      </c>
      <c r="D21" s="30">
        <v>2</v>
      </c>
      <c r="E21" s="31">
        <v>20</v>
      </c>
      <c r="F21" s="30">
        <v>1</v>
      </c>
      <c r="G21" s="32">
        <v>0</v>
      </c>
      <c r="H21" s="33">
        <v>110</v>
      </c>
      <c r="I21" s="43" t="s">
        <v>88</v>
      </c>
      <c r="J21" s="44">
        <v>709.6</v>
      </c>
      <c r="K21" s="44">
        <v>739.4</v>
      </c>
      <c r="L21" s="45">
        <v>770.5</v>
      </c>
      <c r="M21" s="5"/>
      <c r="N21" s="5"/>
    </row>
    <row r="22" spans="1:14" ht="57.75" customHeight="1">
      <c r="A22" s="28">
        <v>182</v>
      </c>
      <c r="B22" s="29">
        <v>1</v>
      </c>
      <c r="C22" s="30">
        <v>1</v>
      </c>
      <c r="D22" s="30">
        <v>2</v>
      </c>
      <c r="E22" s="31">
        <v>30</v>
      </c>
      <c r="F22" s="30">
        <v>1</v>
      </c>
      <c r="G22" s="32">
        <v>0</v>
      </c>
      <c r="H22" s="33">
        <v>110</v>
      </c>
      <c r="I22" s="43" t="s">
        <v>84</v>
      </c>
      <c r="J22" s="44">
        <v>1436.6</v>
      </c>
      <c r="K22" s="44">
        <v>1496.9</v>
      </c>
      <c r="L22" s="45">
        <v>1559.8</v>
      </c>
      <c r="M22" s="5"/>
      <c r="N22" s="5"/>
    </row>
    <row r="23" spans="1:14" ht="57.75" customHeight="1">
      <c r="A23" s="28">
        <v>0</v>
      </c>
      <c r="B23" s="29">
        <v>1</v>
      </c>
      <c r="C23" s="30">
        <v>3</v>
      </c>
      <c r="D23" s="30">
        <v>0</v>
      </c>
      <c r="E23" s="31">
        <v>0</v>
      </c>
      <c r="F23" s="30">
        <v>0</v>
      </c>
      <c r="G23" s="32">
        <v>0</v>
      </c>
      <c r="H23" s="33">
        <v>0</v>
      </c>
      <c r="I23" s="47" t="s">
        <v>85</v>
      </c>
      <c r="J23" s="48">
        <f>J24</f>
        <v>16173.3</v>
      </c>
      <c r="K23" s="48">
        <f>K24</f>
        <v>18833</v>
      </c>
      <c r="L23" s="49">
        <f>L24</f>
        <v>15835.9</v>
      </c>
      <c r="M23" s="5"/>
      <c r="N23" s="5"/>
    </row>
    <row r="24" spans="1:14" ht="44.25" customHeight="1">
      <c r="A24" s="28">
        <v>0</v>
      </c>
      <c r="B24" s="29">
        <v>1</v>
      </c>
      <c r="C24" s="30">
        <v>3</v>
      </c>
      <c r="D24" s="30">
        <v>2</v>
      </c>
      <c r="E24" s="31">
        <v>0</v>
      </c>
      <c r="F24" s="30">
        <v>1</v>
      </c>
      <c r="G24" s="32">
        <v>0</v>
      </c>
      <c r="H24" s="33">
        <v>110</v>
      </c>
      <c r="I24" s="43" t="s">
        <v>86</v>
      </c>
      <c r="J24" s="50">
        <v>16173.3</v>
      </c>
      <c r="K24" s="50">
        <v>18833</v>
      </c>
      <c r="L24" s="51">
        <v>15835.9</v>
      </c>
      <c r="M24" s="5"/>
      <c r="N24" s="5"/>
    </row>
    <row r="25" spans="1:14" ht="101.25" customHeight="1">
      <c r="A25" s="28">
        <v>100</v>
      </c>
      <c r="B25" s="29">
        <v>1</v>
      </c>
      <c r="C25" s="30">
        <v>3</v>
      </c>
      <c r="D25" s="30">
        <v>2</v>
      </c>
      <c r="E25" s="31">
        <v>230</v>
      </c>
      <c r="F25" s="30">
        <v>1</v>
      </c>
      <c r="G25" s="32">
        <v>0</v>
      </c>
      <c r="H25" s="33">
        <v>110</v>
      </c>
      <c r="I25" s="43" t="s">
        <v>119</v>
      </c>
      <c r="J25" s="50">
        <v>4946.1</v>
      </c>
      <c r="K25" s="50">
        <v>5682.9</v>
      </c>
      <c r="L25" s="51">
        <v>4778.6</v>
      </c>
      <c r="M25" s="5"/>
      <c r="N25" s="5"/>
    </row>
    <row r="26" spans="1:14" ht="114" customHeight="1">
      <c r="A26" s="28">
        <v>100</v>
      </c>
      <c r="B26" s="29">
        <v>1</v>
      </c>
      <c r="C26" s="30">
        <v>3</v>
      </c>
      <c r="D26" s="30">
        <v>2</v>
      </c>
      <c r="E26" s="31">
        <v>240</v>
      </c>
      <c r="F26" s="30">
        <v>1</v>
      </c>
      <c r="G26" s="32">
        <v>0</v>
      </c>
      <c r="H26" s="33">
        <v>110</v>
      </c>
      <c r="I26" s="43" t="s">
        <v>120</v>
      </c>
      <c r="J26" s="50">
        <v>184.6</v>
      </c>
      <c r="K26" s="50">
        <v>153.2</v>
      </c>
      <c r="L26" s="51">
        <v>128.8</v>
      </c>
      <c r="M26" s="5"/>
      <c r="N26" s="5"/>
    </row>
    <row r="27" spans="1:14" ht="104.25" customHeight="1">
      <c r="A27" s="28">
        <v>100</v>
      </c>
      <c r="B27" s="29">
        <v>1</v>
      </c>
      <c r="C27" s="30">
        <v>3</v>
      </c>
      <c r="D27" s="30">
        <v>2</v>
      </c>
      <c r="E27" s="31">
        <v>250</v>
      </c>
      <c r="F27" s="30">
        <v>1</v>
      </c>
      <c r="G27" s="32">
        <v>0</v>
      </c>
      <c r="H27" s="33">
        <v>110</v>
      </c>
      <c r="I27" s="43" t="s">
        <v>121</v>
      </c>
      <c r="J27" s="50">
        <v>10833.3</v>
      </c>
      <c r="K27" s="50">
        <v>12823.9</v>
      </c>
      <c r="L27" s="51">
        <v>10783.1</v>
      </c>
      <c r="M27" s="5"/>
      <c r="N27" s="5"/>
    </row>
    <row r="28" spans="1:14" ht="97.5" customHeight="1">
      <c r="A28" s="28">
        <v>100</v>
      </c>
      <c r="B28" s="29">
        <v>1</v>
      </c>
      <c r="C28" s="30">
        <v>3</v>
      </c>
      <c r="D28" s="30">
        <v>2</v>
      </c>
      <c r="E28" s="31">
        <v>260</v>
      </c>
      <c r="F28" s="30">
        <v>1</v>
      </c>
      <c r="G28" s="32">
        <v>0</v>
      </c>
      <c r="H28" s="33">
        <v>110</v>
      </c>
      <c r="I28" s="43" t="s">
        <v>122</v>
      </c>
      <c r="J28" s="50">
        <v>209.3</v>
      </c>
      <c r="K28" s="50">
        <v>173</v>
      </c>
      <c r="L28" s="51">
        <v>145.4</v>
      </c>
      <c r="M28" s="5"/>
      <c r="N28" s="5"/>
    </row>
    <row r="29" spans="1:14" ht="18.75">
      <c r="A29" s="28">
        <v>182</v>
      </c>
      <c r="B29" s="29">
        <v>1</v>
      </c>
      <c r="C29" s="30">
        <v>5</v>
      </c>
      <c r="D29" s="30">
        <v>0</v>
      </c>
      <c r="E29" s="31">
        <v>0</v>
      </c>
      <c r="F29" s="30">
        <v>0</v>
      </c>
      <c r="G29" s="32">
        <v>0</v>
      </c>
      <c r="H29" s="33">
        <v>0</v>
      </c>
      <c r="I29" s="34" t="s">
        <v>13</v>
      </c>
      <c r="J29" s="35">
        <f>J30+J33</f>
        <v>30915.8</v>
      </c>
      <c r="K29" s="35">
        <f>K30+K33</f>
        <v>32344.3</v>
      </c>
      <c r="L29" s="36">
        <f>L30+L33</f>
        <v>33695.7</v>
      </c>
      <c r="M29" s="5"/>
      <c r="N29" s="5"/>
    </row>
    <row r="30" spans="1:14" ht="37.5">
      <c r="A30" s="28">
        <v>182</v>
      </c>
      <c r="B30" s="29">
        <v>1</v>
      </c>
      <c r="C30" s="30">
        <v>5</v>
      </c>
      <c r="D30" s="30">
        <v>2</v>
      </c>
      <c r="E30" s="31">
        <v>0</v>
      </c>
      <c r="F30" s="30">
        <v>2</v>
      </c>
      <c r="G30" s="32">
        <v>0</v>
      </c>
      <c r="H30" s="33">
        <v>110</v>
      </c>
      <c r="I30" s="47" t="s">
        <v>14</v>
      </c>
      <c r="J30" s="52">
        <f>J31+J32</f>
        <v>28939.7</v>
      </c>
      <c r="K30" s="52">
        <f>K31+K32</f>
        <v>30285.2</v>
      </c>
      <c r="L30" s="53">
        <f>L31+L32</f>
        <v>31550.1</v>
      </c>
      <c r="M30" s="5"/>
      <c r="N30" s="5"/>
    </row>
    <row r="31" spans="1:14" ht="39" customHeight="1">
      <c r="A31" s="28">
        <v>182</v>
      </c>
      <c r="B31" s="29">
        <v>1</v>
      </c>
      <c r="C31" s="30">
        <v>5</v>
      </c>
      <c r="D31" s="30">
        <v>2</v>
      </c>
      <c r="E31" s="31">
        <v>10</v>
      </c>
      <c r="F31" s="30">
        <v>2</v>
      </c>
      <c r="G31" s="32">
        <v>0</v>
      </c>
      <c r="H31" s="33">
        <v>110</v>
      </c>
      <c r="I31" s="43" t="s">
        <v>14</v>
      </c>
      <c r="J31" s="54">
        <v>28883.4</v>
      </c>
      <c r="K31" s="54">
        <v>30234.5</v>
      </c>
      <c r="L31" s="55">
        <v>31504.5</v>
      </c>
      <c r="M31" s="5"/>
      <c r="N31" s="5"/>
    </row>
    <row r="32" spans="1:14" ht="56.25">
      <c r="A32" s="28">
        <v>182</v>
      </c>
      <c r="B32" s="29">
        <v>1</v>
      </c>
      <c r="C32" s="30">
        <v>5</v>
      </c>
      <c r="D32" s="30">
        <v>2</v>
      </c>
      <c r="E32" s="31">
        <v>20</v>
      </c>
      <c r="F32" s="30">
        <v>2</v>
      </c>
      <c r="G32" s="32">
        <v>0</v>
      </c>
      <c r="H32" s="33">
        <v>110</v>
      </c>
      <c r="I32" s="43" t="s">
        <v>56</v>
      </c>
      <c r="J32" s="54">
        <v>56.3</v>
      </c>
      <c r="K32" s="54">
        <v>50.7</v>
      </c>
      <c r="L32" s="55">
        <v>45.6</v>
      </c>
      <c r="M32" s="5"/>
      <c r="N32" s="5"/>
    </row>
    <row r="33" spans="1:14" ht="37.5">
      <c r="A33" s="28">
        <v>182</v>
      </c>
      <c r="B33" s="29">
        <v>1</v>
      </c>
      <c r="C33" s="30">
        <v>5</v>
      </c>
      <c r="D33" s="30">
        <v>4</v>
      </c>
      <c r="E33" s="31">
        <v>0</v>
      </c>
      <c r="F33" s="30">
        <v>2</v>
      </c>
      <c r="G33" s="32">
        <v>0</v>
      </c>
      <c r="H33" s="33">
        <v>110</v>
      </c>
      <c r="I33" s="47" t="s">
        <v>78</v>
      </c>
      <c r="J33" s="52">
        <f>J34</f>
        <v>1976.1</v>
      </c>
      <c r="K33" s="52">
        <f>K34</f>
        <v>2059.1</v>
      </c>
      <c r="L33" s="53">
        <f>L34</f>
        <v>2145.6</v>
      </c>
      <c r="M33" s="5"/>
      <c r="N33" s="5"/>
    </row>
    <row r="34" spans="1:14" ht="56.25">
      <c r="A34" s="28">
        <v>182</v>
      </c>
      <c r="B34" s="29">
        <v>1</v>
      </c>
      <c r="C34" s="30">
        <v>5</v>
      </c>
      <c r="D34" s="30">
        <v>4</v>
      </c>
      <c r="E34" s="31">
        <v>10</v>
      </c>
      <c r="F34" s="30">
        <v>2</v>
      </c>
      <c r="G34" s="32">
        <v>0</v>
      </c>
      <c r="H34" s="33">
        <v>110</v>
      </c>
      <c r="I34" s="43" t="s">
        <v>79</v>
      </c>
      <c r="J34" s="54">
        <v>1976.1</v>
      </c>
      <c r="K34" s="54">
        <v>2059.1</v>
      </c>
      <c r="L34" s="55">
        <v>2145.6</v>
      </c>
      <c r="M34" s="5"/>
      <c r="N34" s="5"/>
    </row>
    <row r="35" spans="1:14" ht="18.75">
      <c r="A35" s="28">
        <v>182</v>
      </c>
      <c r="B35" s="29">
        <v>1</v>
      </c>
      <c r="C35" s="30">
        <v>6</v>
      </c>
      <c r="D35" s="30">
        <v>0</v>
      </c>
      <c r="E35" s="31">
        <v>0</v>
      </c>
      <c r="F35" s="30">
        <v>0</v>
      </c>
      <c r="G35" s="32">
        <v>0</v>
      </c>
      <c r="H35" s="33">
        <v>0</v>
      </c>
      <c r="I35" s="34" t="s">
        <v>15</v>
      </c>
      <c r="J35" s="35">
        <f>J36+J38</f>
        <v>38655.8</v>
      </c>
      <c r="K35" s="35">
        <f>K36+K38</f>
        <v>39117.2</v>
      </c>
      <c r="L35" s="36">
        <f>L36+L38</f>
        <v>39406</v>
      </c>
      <c r="M35" s="5"/>
      <c r="N35" s="5"/>
    </row>
    <row r="36" spans="1:14" ht="18.75">
      <c r="A36" s="28">
        <v>182</v>
      </c>
      <c r="B36" s="29">
        <v>1</v>
      </c>
      <c r="C36" s="30">
        <v>6</v>
      </c>
      <c r="D36" s="56">
        <v>1</v>
      </c>
      <c r="E36" s="57">
        <v>0</v>
      </c>
      <c r="F36" s="56">
        <v>0</v>
      </c>
      <c r="G36" s="58">
        <v>0</v>
      </c>
      <c r="H36" s="59">
        <v>110</v>
      </c>
      <c r="I36" s="34" t="s">
        <v>16</v>
      </c>
      <c r="J36" s="35">
        <f>J37</f>
        <v>9047.8</v>
      </c>
      <c r="K36" s="35">
        <f>K37</f>
        <v>9509.2</v>
      </c>
      <c r="L36" s="36">
        <f>L37</f>
        <v>9798</v>
      </c>
      <c r="M36" s="5"/>
      <c r="N36" s="5"/>
    </row>
    <row r="37" spans="1:14" ht="56.25">
      <c r="A37" s="28">
        <v>182</v>
      </c>
      <c r="B37" s="29">
        <v>1</v>
      </c>
      <c r="C37" s="30">
        <v>6</v>
      </c>
      <c r="D37" s="30">
        <v>1</v>
      </c>
      <c r="E37" s="31">
        <v>20</v>
      </c>
      <c r="F37" s="30">
        <v>4</v>
      </c>
      <c r="G37" s="32">
        <v>0</v>
      </c>
      <c r="H37" s="33">
        <v>110</v>
      </c>
      <c r="I37" s="43" t="s">
        <v>17</v>
      </c>
      <c r="J37" s="54">
        <v>9047.8</v>
      </c>
      <c r="K37" s="54">
        <v>9509.2</v>
      </c>
      <c r="L37" s="55">
        <v>9798</v>
      </c>
      <c r="M37" s="5"/>
      <c r="N37" s="5"/>
    </row>
    <row r="38" spans="1:14" ht="18.75">
      <c r="A38" s="28">
        <v>182</v>
      </c>
      <c r="B38" s="29">
        <v>1</v>
      </c>
      <c r="C38" s="30">
        <v>6</v>
      </c>
      <c r="D38" s="30">
        <v>6</v>
      </c>
      <c r="E38" s="31">
        <v>0</v>
      </c>
      <c r="F38" s="30">
        <v>0</v>
      </c>
      <c r="G38" s="32">
        <v>0</v>
      </c>
      <c r="H38" s="33">
        <v>110</v>
      </c>
      <c r="I38" s="34" t="s">
        <v>18</v>
      </c>
      <c r="J38" s="35">
        <f>J39+J41</f>
        <v>29608</v>
      </c>
      <c r="K38" s="35">
        <f>K39+K41</f>
        <v>29608</v>
      </c>
      <c r="L38" s="36">
        <f>L39+L41</f>
        <v>29608</v>
      </c>
      <c r="M38" s="5"/>
      <c r="N38" s="5"/>
    </row>
    <row r="39" spans="1:14" ht="56.25">
      <c r="A39" s="28">
        <v>182</v>
      </c>
      <c r="B39" s="29">
        <v>1</v>
      </c>
      <c r="C39" s="30">
        <v>6</v>
      </c>
      <c r="D39" s="30">
        <v>6</v>
      </c>
      <c r="E39" s="31">
        <v>10</v>
      </c>
      <c r="F39" s="30">
        <v>0</v>
      </c>
      <c r="G39" s="32">
        <v>0</v>
      </c>
      <c r="H39" s="33">
        <v>110</v>
      </c>
      <c r="I39" s="43" t="s">
        <v>19</v>
      </c>
      <c r="J39" s="44">
        <f>J40</f>
        <v>1961</v>
      </c>
      <c r="K39" s="44">
        <f>K40</f>
        <v>1961</v>
      </c>
      <c r="L39" s="45">
        <f>L40</f>
        <v>1961</v>
      </c>
      <c r="M39" s="5"/>
      <c r="N39" s="5"/>
    </row>
    <row r="40" spans="1:14" ht="96.75" customHeight="1">
      <c r="A40" s="60">
        <v>182</v>
      </c>
      <c r="B40" s="61">
        <v>1</v>
      </c>
      <c r="C40" s="62">
        <v>6</v>
      </c>
      <c r="D40" s="62">
        <v>6</v>
      </c>
      <c r="E40" s="63">
        <v>12</v>
      </c>
      <c r="F40" s="62">
        <v>4</v>
      </c>
      <c r="G40" s="64">
        <v>0</v>
      </c>
      <c r="H40" s="65">
        <v>110</v>
      </c>
      <c r="I40" s="46" t="s">
        <v>20</v>
      </c>
      <c r="J40" s="66">
        <v>1961</v>
      </c>
      <c r="K40" s="66">
        <v>1961</v>
      </c>
      <c r="L40" s="67">
        <v>1961</v>
      </c>
      <c r="M40" s="5"/>
      <c r="N40" s="5"/>
    </row>
    <row r="41" spans="1:14" ht="56.25">
      <c r="A41" s="28">
        <v>182</v>
      </c>
      <c r="B41" s="29">
        <v>1</v>
      </c>
      <c r="C41" s="30">
        <v>6</v>
      </c>
      <c r="D41" s="30">
        <v>6</v>
      </c>
      <c r="E41" s="31">
        <v>20</v>
      </c>
      <c r="F41" s="30">
        <v>0</v>
      </c>
      <c r="G41" s="32">
        <v>0</v>
      </c>
      <c r="H41" s="33">
        <v>110</v>
      </c>
      <c r="I41" s="43" t="s">
        <v>21</v>
      </c>
      <c r="J41" s="44">
        <f>J42</f>
        <v>27647</v>
      </c>
      <c r="K41" s="44">
        <f>K42</f>
        <v>27647</v>
      </c>
      <c r="L41" s="45">
        <f>L42</f>
        <v>27647</v>
      </c>
      <c r="M41" s="5"/>
      <c r="N41" s="5"/>
    </row>
    <row r="42" spans="1:14" ht="98.25" customHeight="1">
      <c r="A42" s="60">
        <v>182</v>
      </c>
      <c r="B42" s="61">
        <v>1</v>
      </c>
      <c r="C42" s="62">
        <v>6</v>
      </c>
      <c r="D42" s="62">
        <v>6</v>
      </c>
      <c r="E42" s="63">
        <v>22</v>
      </c>
      <c r="F42" s="62">
        <v>4</v>
      </c>
      <c r="G42" s="64">
        <v>0</v>
      </c>
      <c r="H42" s="65">
        <v>110</v>
      </c>
      <c r="I42" s="46" t="s">
        <v>22</v>
      </c>
      <c r="J42" s="66">
        <v>27647</v>
      </c>
      <c r="K42" s="66">
        <v>27647</v>
      </c>
      <c r="L42" s="67">
        <v>27647</v>
      </c>
      <c r="M42" s="5"/>
      <c r="N42" s="5"/>
    </row>
    <row r="43" spans="1:14" ht="31.5" customHeight="1">
      <c r="A43" s="28">
        <v>0</v>
      </c>
      <c r="B43" s="29">
        <v>1</v>
      </c>
      <c r="C43" s="30">
        <v>8</v>
      </c>
      <c r="D43" s="30">
        <v>0</v>
      </c>
      <c r="E43" s="31">
        <v>0</v>
      </c>
      <c r="F43" s="30">
        <v>0</v>
      </c>
      <c r="G43" s="32">
        <v>0</v>
      </c>
      <c r="H43" s="33">
        <v>0</v>
      </c>
      <c r="I43" s="34" t="s">
        <v>23</v>
      </c>
      <c r="J43" s="68">
        <f>J44+J46</f>
        <v>10540.7</v>
      </c>
      <c r="K43" s="68">
        <f>K44+K46</f>
        <v>10978</v>
      </c>
      <c r="L43" s="68">
        <f>L44+L46</f>
        <v>11433.6</v>
      </c>
      <c r="M43" s="5"/>
      <c r="N43" s="5"/>
    </row>
    <row r="44" spans="1:14" ht="40.5" customHeight="1">
      <c r="A44" s="28">
        <v>182</v>
      </c>
      <c r="B44" s="29">
        <v>1</v>
      </c>
      <c r="C44" s="30">
        <v>8</v>
      </c>
      <c r="D44" s="30">
        <v>3</v>
      </c>
      <c r="E44" s="31">
        <v>0</v>
      </c>
      <c r="F44" s="30">
        <v>1</v>
      </c>
      <c r="G44" s="32">
        <v>0</v>
      </c>
      <c r="H44" s="33">
        <v>110</v>
      </c>
      <c r="I44" s="34" t="s">
        <v>24</v>
      </c>
      <c r="J44" s="41">
        <f>J45</f>
        <v>10410.7</v>
      </c>
      <c r="K44" s="41">
        <f>K45</f>
        <v>10848</v>
      </c>
      <c r="L44" s="42">
        <f>L45</f>
        <v>11303.6</v>
      </c>
      <c r="M44" s="5"/>
      <c r="N44" s="5"/>
    </row>
    <row r="45" spans="1:14" ht="56.25">
      <c r="A45" s="28">
        <v>182</v>
      </c>
      <c r="B45" s="29">
        <v>1</v>
      </c>
      <c r="C45" s="30">
        <v>8</v>
      </c>
      <c r="D45" s="30">
        <v>3</v>
      </c>
      <c r="E45" s="31">
        <v>10</v>
      </c>
      <c r="F45" s="30">
        <v>1</v>
      </c>
      <c r="G45" s="32">
        <v>1000</v>
      </c>
      <c r="H45" s="33">
        <v>110</v>
      </c>
      <c r="I45" s="43" t="s">
        <v>57</v>
      </c>
      <c r="J45" s="44">
        <v>10410.7</v>
      </c>
      <c r="K45" s="44">
        <v>10848</v>
      </c>
      <c r="L45" s="45">
        <v>11303.6</v>
      </c>
      <c r="M45" s="5"/>
      <c r="N45" s="5"/>
    </row>
    <row r="46" spans="1:14" ht="56.25">
      <c r="A46" s="28">
        <v>0</v>
      </c>
      <c r="B46" s="29">
        <v>1</v>
      </c>
      <c r="C46" s="30">
        <v>8</v>
      </c>
      <c r="D46" s="30">
        <v>7</v>
      </c>
      <c r="E46" s="31">
        <v>0</v>
      </c>
      <c r="F46" s="30">
        <v>1</v>
      </c>
      <c r="G46" s="32">
        <v>0</v>
      </c>
      <c r="H46" s="33">
        <v>110</v>
      </c>
      <c r="I46" s="34" t="s">
        <v>25</v>
      </c>
      <c r="J46" s="41">
        <f>J47+J48</f>
        <v>130</v>
      </c>
      <c r="K46" s="41">
        <f>K47+K48</f>
        <v>130</v>
      </c>
      <c r="L46" s="42">
        <f>L47+L48</f>
        <v>130</v>
      </c>
      <c r="M46" s="5"/>
      <c r="N46" s="5"/>
    </row>
    <row r="47" spans="1:14" ht="37.5">
      <c r="A47" s="28">
        <v>18</v>
      </c>
      <c r="B47" s="29">
        <v>1</v>
      </c>
      <c r="C47" s="30">
        <v>8</v>
      </c>
      <c r="D47" s="30">
        <v>7</v>
      </c>
      <c r="E47" s="31">
        <v>150</v>
      </c>
      <c r="F47" s="30">
        <v>1</v>
      </c>
      <c r="G47" s="32">
        <v>1000</v>
      </c>
      <c r="H47" s="33">
        <v>110</v>
      </c>
      <c r="I47" s="43" t="s">
        <v>26</v>
      </c>
      <c r="J47" s="44">
        <v>30</v>
      </c>
      <c r="K47" s="44">
        <v>30</v>
      </c>
      <c r="L47" s="45">
        <v>30</v>
      </c>
      <c r="M47" s="5"/>
      <c r="N47" s="5"/>
    </row>
    <row r="48" spans="1:14" ht="112.5">
      <c r="A48" s="28">
        <v>13</v>
      </c>
      <c r="B48" s="29">
        <v>1</v>
      </c>
      <c r="C48" s="30">
        <v>8</v>
      </c>
      <c r="D48" s="30">
        <v>7</v>
      </c>
      <c r="E48" s="31">
        <v>173</v>
      </c>
      <c r="F48" s="30">
        <v>1</v>
      </c>
      <c r="G48" s="32">
        <v>1000</v>
      </c>
      <c r="H48" s="33">
        <v>110</v>
      </c>
      <c r="I48" s="43" t="s">
        <v>91</v>
      </c>
      <c r="J48" s="44">
        <v>100</v>
      </c>
      <c r="K48" s="44">
        <v>100</v>
      </c>
      <c r="L48" s="45">
        <v>100</v>
      </c>
      <c r="M48" s="5"/>
      <c r="N48" s="5"/>
    </row>
    <row r="49" spans="1:14" ht="56.25">
      <c r="A49" s="28">
        <v>0</v>
      </c>
      <c r="B49" s="29">
        <v>1</v>
      </c>
      <c r="C49" s="30">
        <v>11</v>
      </c>
      <c r="D49" s="30">
        <v>0</v>
      </c>
      <c r="E49" s="31">
        <v>0</v>
      </c>
      <c r="F49" s="30">
        <v>0</v>
      </c>
      <c r="G49" s="32">
        <v>0</v>
      </c>
      <c r="H49" s="33">
        <v>0</v>
      </c>
      <c r="I49" s="34" t="s">
        <v>27</v>
      </c>
      <c r="J49" s="35">
        <f>J50+J57+J60+J62</f>
        <v>46203.5</v>
      </c>
      <c r="K49" s="35">
        <f>K50+K57+K60+K62</f>
        <v>48408.4</v>
      </c>
      <c r="L49" s="36">
        <f>L50+L57+L60+L62</f>
        <v>53481.5</v>
      </c>
      <c r="M49" s="5"/>
      <c r="N49" s="5"/>
    </row>
    <row r="50" spans="1:14" ht="133.5" customHeight="1">
      <c r="A50" s="28">
        <v>907</v>
      </c>
      <c r="B50" s="29">
        <v>1</v>
      </c>
      <c r="C50" s="30">
        <v>11</v>
      </c>
      <c r="D50" s="30">
        <v>5</v>
      </c>
      <c r="E50" s="31">
        <v>0</v>
      </c>
      <c r="F50" s="30">
        <v>0</v>
      </c>
      <c r="G50" s="32">
        <v>0</v>
      </c>
      <c r="H50" s="33">
        <v>120</v>
      </c>
      <c r="I50" s="34" t="s">
        <v>58</v>
      </c>
      <c r="J50" s="35">
        <f>J51+J53+J55</f>
        <v>41639</v>
      </c>
      <c r="K50" s="35">
        <f>K51+K53+K55</f>
        <v>43679.9</v>
      </c>
      <c r="L50" s="36">
        <f>L51+L53+L55</f>
        <v>46867</v>
      </c>
      <c r="M50" s="5"/>
      <c r="N50" s="5"/>
    </row>
    <row r="51" spans="1:14" s="1" customFormat="1" ht="93.75">
      <c r="A51" s="28">
        <v>907</v>
      </c>
      <c r="B51" s="70">
        <v>1</v>
      </c>
      <c r="C51" s="71">
        <v>11</v>
      </c>
      <c r="D51" s="71">
        <v>5</v>
      </c>
      <c r="E51" s="28">
        <v>10</v>
      </c>
      <c r="F51" s="71">
        <v>0</v>
      </c>
      <c r="G51" s="72">
        <v>0</v>
      </c>
      <c r="H51" s="73">
        <v>120</v>
      </c>
      <c r="I51" s="74" t="s">
        <v>28</v>
      </c>
      <c r="J51" s="55">
        <f>J52</f>
        <v>29479</v>
      </c>
      <c r="K51" s="55">
        <f>K52</f>
        <v>31480.9</v>
      </c>
      <c r="L51" s="55">
        <f>L52</f>
        <v>34629</v>
      </c>
      <c r="M51" s="14"/>
      <c r="N51" s="14"/>
    </row>
    <row r="52" spans="1:14" s="1" customFormat="1" ht="117" customHeight="1">
      <c r="A52" s="75">
        <v>907</v>
      </c>
      <c r="B52" s="76">
        <v>1</v>
      </c>
      <c r="C52" s="77">
        <v>11</v>
      </c>
      <c r="D52" s="77">
        <v>5</v>
      </c>
      <c r="E52" s="75">
        <v>12</v>
      </c>
      <c r="F52" s="77">
        <v>4</v>
      </c>
      <c r="G52" s="78">
        <v>0</v>
      </c>
      <c r="H52" s="79">
        <v>120</v>
      </c>
      <c r="I52" s="80" t="s">
        <v>69</v>
      </c>
      <c r="J52" s="81">
        <v>29479</v>
      </c>
      <c r="K52" s="81">
        <v>31480.9</v>
      </c>
      <c r="L52" s="81">
        <v>34629</v>
      </c>
      <c r="M52" s="14"/>
      <c r="N52" s="14"/>
    </row>
    <row r="53" spans="1:14" ht="95.25" customHeight="1">
      <c r="A53" s="28">
        <v>907</v>
      </c>
      <c r="B53" s="29">
        <v>1</v>
      </c>
      <c r="C53" s="30">
        <v>11</v>
      </c>
      <c r="D53" s="30">
        <v>5</v>
      </c>
      <c r="E53" s="31">
        <v>20</v>
      </c>
      <c r="F53" s="30">
        <v>0</v>
      </c>
      <c r="G53" s="32">
        <v>0</v>
      </c>
      <c r="H53" s="33">
        <v>120</v>
      </c>
      <c r="I53" s="43" t="s">
        <v>59</v>
      </c>
      <c r="J53" s="54">
        <f>J54</f>
        <v>3960</v>
      </c>
      <c r="K53" s="54">
        <f>K54</f>
        <v>3999</v>
      </c>
      <c r="L53" s="55">
        <f>L54</f>
        <v>4038</v>
      </c>
      <c r="M53" s="5"/>
      <c r="N53" s="5"/>
    </row>
    <row r="54" spans="1:14" ht="112.5">
      <c r="A54" s="60">
        <v>907</v>
      </c>
      <c r="B54" s="61">
        <v>1</v>
      </c>
      <c r="C54" s="62">
        <v>11</v>
      </c>
      <c r="D54" s="62">
        <v>5</v>
      </c>
      <c r="E54" s="63">
        <v>24</v>
      </c>
      <c r="F54" s="62">
        <v>4</v>
      </c>
      <c r="G54" s="64">
        <v>0</v>
      </c>
      <c r="H54" s="65">
        <v>120</v>
      </c>
      <c r="I54" s="46" t="s">
        <v>60</v>
      </c>
      <c r="J54" s="82">
        <v>3960</v>
      </c>
      <c r="K54" s="82">
        <v>3999</v>
      </c>
      <c r="L54" s="83">
        <v>4038</v>
      </c>
      <c r="M54" s="5"/>
      <c r="N54" s="5"/>
    </row>
    <row r="55" spans="1:14" ht="113.25" customHeight="1">
      <c r="A55" s="84">
        <v>907</v>
      </c>
      <c r="B55" s="85">
        <v>1</v>
      </c>
      <c r="C55" s="86">
        <v>11</v>
      </c>
      <c r="D55" s="86">
        <v>5</v>
      </c>
      <c r="E55" s="84">
        <v>30</v>
      </c>
      <c r="F55" s="86">
        <v>0</v>
      </c>
      <c r="G55" s="87">
        <v>0</v>
      </c>
      <c r="H55" s="88">
        <v>120</v>
      </c>
      <c r="I55" s="89" t="s">
        <v>61</v>
      </c>
      <c r="J55" s="81">
        <f>J56</f>
        <v>8200</v>
      </c>
      <c r="K55" s="81">
        <f>K56</f>
        <v>8200</v>
      </c>
      <c r="L55" s="81">
        <f>L56</f>
        <v>8200</v>
      </c>
      <c r="M55" s="5"/>
      <c r="N55" s="5"/>
    </row>
    <row r="56" spans="1:14" ht="97.5" customHeight="1">
      <c r="A56" s="60">
        <v>907</v>
      </c>
      <c r="B56" s="61">
        <v>1</v>
      </c>
      <c r="C56" s="62">
        <v>11</v>
      </c>
      <c r="D56" s="62">
        <v>5</v>
      </c>
      <c r="E56" s="63">
        <v>34</v>
      </c>
      <c r="F56" s="62">
        <v>4</v>
      </c>
      <c r="G56" s="64">
        <v>0</v>
      </c>
      <c r="H56" s="65">
        <v>120</v>
      </c>
      <c r="I56" s="46" t="s">
        <v>62</v>
      </c>
      <c r="J56" s="82">
        <v>8200</v>
      </c>
      <c r="K56" s="82">
        <v>8200</v>
      </c>
      <c r="L56" s="83">
        <v>8200</v>
      </c>
      <c r="M56" s="5"/>
      <c r="N56" s="5"/>
    </row>
    <row r="57" spans="1:14" ht="37.5">
      <c r="A57" s="84">
        <v>907</v>
      </c>
      <c r="B57" s="85">
        <v>1</v>
      </c>
      <c r="C57" s="86">
        <v>11</v>
      </c>
      <c r="D57" s="86">
        <v>7</v>
      </c>
      <c r="E57" s="84">
        <v>0</v>
      </c>
      <c r="F57" s="86">
        <v>0</v>
      </c>
      <c r="G57" s="87">
        <v>0</v>
      </c>
      <c r="H57" s="88">
        <v>120</v>
      </c>
      <c r="I57" s="90" t="s">
        <v>29</v>
      </c>
      <c r="J57" s="54">
        <f aca="true" t="shared" si="1" ref="J57:L58">J58</f>
        <v>69.5</v>
      </c>
      <c r="K57" s="54">
        <f t="shared" si="1"/>
        <v>83.5</v>
      </c>
      <c r="L57" s="55">
        <f t="shared" si="1"/>
        <v>84</v>
      </c>
      <c r="M57" s="5"/>
      <c r="N57" s="5"/>
    </row>
    <row r="58" spans="1:14" ht="57" customHeight="1">
      <c r="A58" s="28">
        <v>907</v>
      </c>
      <c r="B58" s="29">
        <v>1</v>
      </c>
      <c r="C58" s="30">
        <v>11</v>
      </c>
      <c r="D58" s="30">
        <v>7</v>
      </c>
      <c r="E58" s="31">
        <v>10</v>
      </c>
      <c r="F58" s="30">
        <v>0</v>
      </c>
      <c r="G58" s="32">
        <v>0</v>
      </c>
      <c r="H58" s="33">
        <v>120</v>
      </c>
      <c r="I58" s="43" t="s">
        <v>30</v>
      </c>
      <c r="J58" s="54">
        <f t="shared" si="1"/>
        <v>69.5</v>
      </c>
      <c r="K58" s="54">
        <f t="shared" si="1"/>
        <v>83.5</v>
      </c>
      <c r="L58" s="55">
        <f t="shared" si="1"/>
        <v>84</v>
      </c>
      <c r="M58" s="5"/>
      <c r="N58" s="5"/>
    </row>
    <row r="59" spans="1:14" ht="77.25" customHeight="1">
      <c r="A59" s="75">
        <v>907</v>
      </c>
      <c r="B59" s="76">
        <v>1</v>
      </c>
      <c r="C59" s="77">
        <v>11</v>
      </c>
      <c r="D59" s="77">
        <v>7</v>
      </c>
      <c r="E59" s="75">
        <v>14</v>
      </c>
      <c r="F59" s="77">
        <v>4</v>
      </c>
      <c r="G59" s="78">
        <v>0</v>
      </c>
      <c r="H59" s="79">
        <v>120</v>
      </c>
      <c r="I59" s="80" t="s">
        <v>31</v>
      </c>
      <c r="J59" s="81">
        <v>69.5</v>
      </c>
      <c r="K59" s="81">
        <v>83.5</v>
      </c>
      <c r="L59" s="81">
        <v>84</v>
      </c>
      <c r="M59" s="5"/>
      <c r="N59" s="5"/>
    </row>
    <row r="60" spans="1:14" ht="136.5" customHeight="1">
      <c r="A60" s="91">
        <v>907</v>
      </c>
      <c r="B60" s="92">
        <v>1</v>
      </c>
      <c r="C60" s="93">
        <v>11</v>
      </c>
      <c r="D60" s="93">
        <v>8</v>
      </c>
      <c r="E60" s="91">
        <v>0</v>
      </c>
      <c r="F60" s="93">
        <v>0</v>
      </c>
      <c r="G60" s="94">
        <v>0</v>
      </c>
      <c r="H60" s="95">
        <v>120</v>
      </c>
      <c r="I60" s="96" t="s">
        <v>66</v>
      </c>
      <c r="J60" s="97">
        <f>J61</f>
        <v>3000</v>
      </c>
      <c r="K60" s="97">
        <f>K61</f>
        <v>3250</v>
      </c>
      <c r="L60" s="98">
        <f>L61</f>
        <v>5235.5</v>
      </c>
      <c r="M60" s="5"/>
      <c r="N60" s="5"/>
    </row>
    <row r="61" spans="1:14" ht="116.25" customHeight="1">
      <c r="A61" s="99">
        <v>907</v>
      </c>
      <c r="B61" s="100">
        <v>1</v>
      </c>
      <c r="C61" s="101">
        <v>11</v>
      </c>
      <c r="D61" s="101">
        <v>8</v>
      </c>
      <c r="E61" s="99">
        <v>40</v>
      </c>
      <c r="F61" s="101">
        <v>4</v>
      </c>
      <c r="G61" s="102">
        <v>0</v>
      </c>
      <c r="H61" s="103">
        <v>120</v>
      </c>
      <c r="I61" s="104" t="s">
        <v>67</v>
      </c>
      <c r="J61" s="105">
        <v>3000</v>
      </c>
      <c r="K61" s="105">
        <v>3250</v>
      </c>
      <c r="L61" s="81">
        <v>5235.5</v>
      </c>
      <c r="M61" s="5"/>
      <c r="N61" s="5"/>
    </row>
    <row r="62" spans="1:14" ht="116.25" customHeight="1">
      <c r="A62" s="75">
        <v>0</v>
      </c>
      <c r="B62" s="76">
        <v>1</v>
      </c>
      <c r="C62" s="77">
        <v>11</v>
      </c>
      <c r="D62" s="77">
        <v>9</v>
      </c>
      <c r="E62" s="75">
        <v>40</v>
      </c>
      <c r="F62" s="77">
        <v>0</v>
      </c>
      <c r="G62" s="78">
        <v>0</v>
      </c>
      <c r="H62" s="79">
        <v>120</v>
      </c>
      <c r="I62" s="106" t="s">
        <v>87</v>
      </c>
      <c r="J62" s="107">
        <f>J63</f>
        <v>1495</v>
      </c>
      <c r="K62" s="107">
        <f>K63</f>
        <v>1395</v>
      </c>
      <c r="L62" s="108">
        <f>L63</f>
        <v>1295</v>
      </c>
      <c r="M62" s="5"/>
      <c r="N62" s="5"/>
    </row>
    <row r="63" spans="1:14" ht="117" customHeight="1">
      <c r="A63" s="75">
        <v>0</v>
      </c>
      <c r="B63" s="76">
        <v>1</v>
      </c>
      <c r="C63" s="77">
        <v>11</v>
      </c>
      <c r="D63" s="77">
        <v>9</v>
      </c>
      <c r="E63" s="75">
        <v>44</v>
      </c>
      <c r="F63" s="77">
        <v>4</v>
      </c>
      <c r="G63" s="78">
        <v>0</v>
      </c>
      <c r="H63" s="79">
        <v>120</v>
      </c>
      <c r="I63" s="109" t="s">
        <v>63</v>
      </c>
      <c r="J63" s="105">
        <v>1495</v>
      </c>
      <c r="K63" s="105">
        <v>1395</v>
      </c>
      <c r="L63" s="81">
        <v>1295</v>
      </c>
      <c r="M63" s="5"/>
      <c r="N63" s="5"/>
    </row>
    <row r="64" spans="1:14" ht="37.5">
      <c r="A64" s="28">
        <v>48</v>
      </c>
      <c r="B64" s="29">
        <v>1</v>
      </c>
      <c r="C64" s="30">
        <v>12</v>
      </c>
      <c r="D64" s="30">
        <v>0</v>
      </c>
      <c r="E64" s="31">
        <v>0</v>
      </c>
      <c r="F64" s="30">
        <v>0</v>
      </c>
      <c r="G64" s="32">
        <v>0</v>
      </c>
      <c r="H64" s="33">
        <v>0</v>
      </c>
      <c r="I64" s="34" t="s">
        <v>32</v>
      </c>
      <c r="J64" s="35">
        <f>J65</f>
        <v>6284.6</v>
      </c>
      <c r="K64" s="35">
        <f>K65</f>
        <v>9004.199999999999</v>
      </c>
      <c r="L64" s="36">
        <f>L65</f>
        <v>9382.4</v>
      </c>
      <c r="M64" s="5"/>
      <c r="N64" s="5"/>
    </row>
    <row r="65" spans="1:14" ht="36" customHeight="1">
      <c r="A65" s="28">
        <v>48</v>
      </c>
      <c r="B65" s="29">
        <v>1</v>
      </c>
      <c r="C65" s="30">
        <v>12</v>
      </c>
      <c r="D65" s="30">
        <v>1</v>
      </c>
      <c r="E65" s="31">
        <v>0</v>
      </c>
      <c r="F65" s="30">
        <v>1</v>
      </c>
      <c r="G65" s="32">
        <v>0</v>
      </c>
      <c r="H65" s="33">
        <v>120</v>
      </c>
      <c r="I65" s="47" t="s">
        <v>33</v>
      </c>
      <c r="J65" s="52">
        <f>J66+J67+J68+J69</f>
        <v>6284.6</v>
      </c>
      <c r="K65" s="52">
        <f>K66+K67+K68+K69</f>
        <v>9004.199999999999</v>
      </c>
      <c r="L65" s="53">
        <f>L66+L67+L68+L69</f>
        <v>9382.4</v>
      </c>
      <c r="M65" s="5"/>
      <c r="N65" s="5"/>
    </row>
    <row r="66" spans="1:14" ht="37.5">
      <c r="A66" s="28">
        <v>48</v>
      </c>
      <c r="B66" s="29">
        <v>1</v>
      </c>
      <c r="C66" s="30">
        <v>12</v>
      </c>
      <c r="D66" s="30">
        <v>1</v>
      </c>
      <c r="E66" s="31">
        <v>10</v>
      </c>
      <c r="F66" s="30">
        <v>1</v>
      </c>
      <c r="G66" s="32">
        <v>0</v>
      </c>
      <c r="H66" s="33">
        <v>120</v>
      </c>
      <c r="I66" s="43" t="s">
        <v>70</v>
      </c>
      <c r="J66" s="54">
        <v>1433.7</v>
      </c>
      <c r="K66" s="54">
        <v>2054.1</v>
      </c>
      <c r="L66" s="55">
        <v>2140.4</v>
      </c>
      <c r="M66" s="5"/>
      <c r="N66" s="5"/>
    </row>
    <row r="67" spans="1:14" ht="37.5">
      <c r="A67" s="28">
        <v>48</v>
      </c>
      <c r="B67" s="29">
        <v>1</v>
      </c>
      <c r="C67" s="30">
        <v>12</v>
      </c>
      <c r="D67" s="30">
        <v>1</v>
      </c>
      <c r="E67" s="31">
        <v>20</v>
      </c>
      <c r="F67" s="30">
        <v>1</v>
      </c>
      <c r="G67" s="32">
        <v>0</v>
      </c>
      <c r="H67" s="33">
        <v>120</v>
      </c>
      <c r="I67" s="43" t="s">
        <v>71</v>
      </c>
      <c r="J67" s="54">
        <v>23.9</v>
      </c>
      <c r="K67" s="54">
        <v>34.2</v>
      </c>
      <c r="L67" s="55">
        <v>35.7</v>
      </c>
      <c r="M67" s="5"/>
      <c r="N67" s="5"/>
    </row>
    <row r="68" spans="1:14" ht="24.75" customHeight="1">
      <c r="A68" s="28">
        <v>48</v>
      </c>
      <c r="B68" s="29">
        <v>1</v>
      </c>
      <c r="C68" s="30">
        <v>12</v>
      </c>
      <c r="D68" s="30">
        <v>1</v>
      </c>
      <c r="E68" s="31">
        <v>30</v>
      </c>
      <c r="F68" s="30">
        <v>1</v>
      </c>
      <c r="G68" s="32">
        <v>0</v>
      </c>
      <c r="H68" s="33">
        <v>120</v>
      </c>
      <c r="I68" s="43" t="s">
        <v>72</v>
      </c>
      <c r="J68" s="54">
        <v>313.5</v>
      </c>
      <c r="K68" s="54">
        <v>449.2</v>
      </c>
      <c r="L68" s="55">
        <v>468</v>
      </c>
      <c r="M68" s="5"/>
      <c r="N68" s="5"/>
    </row>
    <row r="69" spans="1:14" ht="24.75" customHeight="1">
      <c r="A69" s="28">
        <v>48</v>
      </c>
      <c r="B69" s="29">
        <v>1</v>
      </c>
      <c r="C69" s="30">
        <v>12</v>
      </c>
      <c r="D69" s="30">
        <v>1</v>
      </c>
      <c r="E69" s="31">
        <v>40</v>
      </c>
      <c r="F69" s="30">
        <v>1</v>
      </c>
      <c r="G69" s="32">
        <v>0</v>
      </c>
      <c r="H69" s="33">
        <v>120</v>
      </c>
      <c r="I69" s="43" t="s">
        <v>73</v>
      </c>
      <c r="J69" s="54">
        <v>4513.5</v>
      </c>
      <c r="K69" s="54">
        <v>6466.7</v>
      </c>
      <c r="L69" s="55">
        <v>6738.3</v>
      </c>
      <c r="M69" s="5"/>
      <c r="N69" s="5"/>
    </row>
    <row r="70" spans="1:14" ht="43.5" customHeight="1">
      <c r="A70" s="28">
        <v>0</v>
      </c>
      <c r="B70" s="70">
        <v>1</v>
      </c>
      <c r="C70" s="71">
        <v>13</v>
      </c>
      <c r="D70" s="71">
        <v>0</v>
      </c>
      <c r="E70" s="28">
        <v>0</v>
      </c>
      <c r="F70" s="71">
        <v>0</v>
      </c>
      <c r="G70" s="72">
        <v>0</v>
      </c>
      <c r="H70" s="73">
        <v>0</v>
      </c>
      <c r="I70" s="110" t="s">
        <v>74</v>
      </c>
      <c r="J70" s="42">
        <f>J71</f>
        <v>72.2</v>
      </c>
      <c r="K70" s="42">
        <f aca="true" t="shared" si="2" ref="J70:L71">K71</f>
        <v>72.2</v>
      </c>
      <c r="L70" s="42">
        <f t="shared" si="2"/>
        <v>72.2</v>
      </c>
      <c r="M70" s="5"/>
      <c r="N70" s="5"/>
    </row>
    <row r="71" spans="1:14" ht="18.75">
      <c r="A71" s="28">
        <v>0</v>
      </c>
      <c r="B71" s="29">
        <v>1</v>
      </c>
      <c r="C71" s="30">
        <v>13</v>
      </c>
      <c r="D71" s="30">
        <v>1</v>
      </c>
      <c r="E71" s="31">
        <v>0</v>
      </c>
      <c r="F71" s="30">
        <v>0</v>
      </c>
      <c r="G71" s="32">
        <v>0</v>
      </c>
      <c r="H71" s="33">
        <v>130</v>
      </c>
      <c r="I71" s="34" t="s">
        <v>75</v>
      </c>
      <c r="J71" s="41">
        <f t="shared" si="2"/>
        <v>72.2</v>
      </c>
      <c r="K71" s="41">
        <f t="shared" si="2"/>
        <v>72.2</v>
      </c>
      <c r="L71" s="42">
        <f t="shared" si="2"/>
        <v>72.2</v>
      </c>
      <c r="M71" s="5"/>
      <c r="N71" s="5"/>
    </row>
    <row r="72" spans="1:14" ht="37.5">
      <c r="A72" s="28">
        <v>0</v>
      </c>
      <c r="B72" s="29">
        <v>1</v>
      </c>
      <c r="C72" s="30">
        <v>13</v>
      </c>
      <c r="D72" s="30">
        <v>1</v>
      </c>
      <c r="E72" s="31">
        <v>994</v>
      </c>
      <c r="F72" s="30">
        <v>4</v>
      </c>
      <c r="G72" s="32">
        <v>0</v>
      </c>
      <c r="H72" s="33">
        <v>130</v>
      </c>
      <c r="I72" s="43" t="s">
        <v>68</v>
      </c>
      <c r="J72" s="44">
        <v>72.2</v>
      </c>
      <c r="K72" s="44">
        <v>72.2</v>
      </c>
      <c r="L72" s="45">
        <v>72.2</v>
      </c>
      <c r="M72" s="5"/>
      <c r="N72" s="5"/>
    </row>
    <row r="73" spans="1:14" ht="37.5">
      <c r="A73" s="28">
        <v>0</v>
      </c>
      <c r="B73" s="29">
        <v>1</v>
      </c>
      <c r="C73" s="30">
        <v>14</v>
      </c>
      <c r="D73" s="30">
        <v>0</v>
      </c>
      <c r="E73" s="31">
        <v>0</v>
      </c>
      <c r="F73" s="30">
        <v>0</v>
      </c>
      <c r="G73" s="32">
        <v>0</v>
      </c>
      <c r="H73" s="33">
        <v>0</v>
      </c>
      <c r="I73" s="34" t="s">
        <v>34</v>
      </c>
      <c r="J73" s="35">
        <f>J74+J76</f>
        <v>25235.5</v>
      </c>
      <c r="K73" s="35">
        <f>K74+K76</f>
        <v>22985.5</v>
      </c>
      <c r="L73" s="36">
        <f>L74+L76</f>
        <v>19500</v>
      </c>
      <c r="M73" s="5"/>
      <c r="N73" s="5"/>
    </row>
    <row r="74" spans="1:14" ht="18.75">
      <c r="A74" s="28">
        <v>13</v>
      </c>
      <c r="B74" s="29">
        <v>1</v>
      </c>
      <c r="C74" s="30">
        <v>14</v>
      </c>
      <c r="D74" s="30">
        <v>1</v>
      </c>
      <c r="E74" s="31">
        <v>0</v>
      </c>
      <c r="F74" s="30">
        <v>0</v>
      </c>
      <c r="G74" s="32">
        <v>0</v>
      </c>
      <c r="H74" s="33">
        <v>410</v>
      </c>
      <c r="I74" s="34" t="s">
        <v>35</v>
      </c>
      <c r="J74" s="35">
        <f>J75</f>
        <v>20235.5</v>
      </c>
      <c r="K74" s="35">
        <f>K75</f>
        <v>19985.5</v>
      </c>
      <c r="L74" s="36">
        <f>L75</f>
        <v>18000</v>
      </c>
      <c r="M74" s="5"/>
      <c r="N74" s="5"/>
    </row>
    <row r="75" spans="1:14" ht="37.5">
      <c r="A75" s="28">
        <v>13</v>
      </c>
      <c r="B75" s="29">
        <v>1</v>
      </c>
      <c r="C75" s="30">
        <v>14</v>
      </c>
      <c r="D75" s="30">
        <v>1</v>
      </c>
      <c r="E75" s="31">
        <v>40</v>
      </c>
      <c r="F75" s="30">
        <v>4</v>
      </c>
      <c r="G75" s="32">
        <v>0</v>
      </c>
      <c r="H75" s="33">
        <v>410</v>
      </c>
      <c r="I75" s="43" t="s">
        <v>36</v>
      </c>
      <c r="J75" s="54">
        <v>20235.5</v>
      </c>
      <c r="K75" s="54">
        <v>19985.5</v>
      </c>
      <c r="L75" s="55">
        <v>18000</v>
      </c>
      <c r="M75" s="5"/>
      <c r="N75" s="5"/>
    </row>
    <row r="76" spans="1:14" ht="112.5" customHeight="1">
      <c r="A76" s="28">
        <v>0</v>
      </c>
      <c r="B76" s="70">
        <v>1</v>
      </c>
      <c r="C76" s="71">
        <v>14</v>
      </c>
      <c r="D76" s="71">
        <v>2</v>
      </c>
      <c r="E76" s="28">
        <v>0</v>
      </c>
      <c r="F76" s="71">
        <v>0</v>
      </c>
      <c r="G76" s="72">
        <v>0</v>
      </c>
      <c r="H76" s="73">
        <v>0</v>
      </c>
      <c r="I76" s="111" t="s">
        <v>64</v>
      </c>
      <c r="J76" s="36">
        <f>J77</f>
        <v>5000</v>
      </c>
      <c r="K76" s="36">
        <f>K77</f>
        <v>3000</v>
      </c>
      <c r="L76" s="36">
        <f>L77</f>
        <v>1500</v>
      </c>
      <c r="M76" s="5"/>
      <c r="N76" s="5"/>
    </row>
    <row r="77" spans="1:14" ht="116.25" customHeight="1">
      <c r="A77" s="84">
        <v>907</v>
      </c>
      <c r="B77" s="85">
        <v>1</v>
      </c>
      <c r="C77" s="86">
        <v>14</v>
      </c>
      <c r="D77" s="86">
        <v>2</v>
      </c>
      <c r="E77" s="84">
        <v>43</v>
      </c>
      <c r="F77" s="86">
        <v>4</v>
      </c>
      <c r="G77" s="87">
        <v>0</v>
      </c>
      <c r="H77" s="88">
        <v>410</v>
      </c>
      <c r="I77" s="89" t="s">
        <v>65</v>
      </c>
      <c r="J77" s="108">
        <v>5000</v>
      </c>
      <c r="K77" s="108">
        <v>3000</v>
      </c>
      <c r="L77" s="108">
        <v>1500</v>
      </c>
      <c r="M77" s="5"/>
      <c r="N77" s="5"/>
    </row>
    <row r="78" spans="1:14" ht="18.75">
      <c r="A78" s="28">
        <v>0</v>
      </c>
      <c r="B78" s="29">
        <v>1</v>
      </c>
      <c r="C78" s="30">
        <v>16</v>
      </c>
      <c r="D78" s="30">
        <v>0</v>
      </c>
      <c r="E78" s="31">
        <v>0</v>
      </c>
      <c r="F78" s="30">
        <v>0</v>
      </c>
      <c r="G78" s="32">
        <v>0</v>
      </c>
      <c r="H78" s="33">
        <v>0</v>
      </c>
      <c r="I78" s="34" t="s">
        <v>37</v>
      </c>
      <c r="J78" s="35">
        <f>J79+J80+J81+J83+J84+J85</f>
        <v>1895</v>
      </c>
      <c r="K78" s="35">
        <f>K79+K80+K81+K83+K84+K85</f>
        <v>1895</v>
      </c>
      <c r="L78" s="36">
        <f>L79+L80+L81+L83+L84+L85</f>
        <v>1895</v>
      </c>
      <c r="M78" s="5"/>
      <c r="N78" s="5"/>
    </row>
    <row r="79" spans="1:14" ht="75" customHeight="1">
      <c r="A79" s="28">
        <v>0</v>
      </c>
      <c r="B79" s="29">
        <v>1</v>
      </c>
      <c r="C79" s="30">
        <v>16</v>
      </c>
      <c r="D79" s="30">
        <v>3</v>
      </c>
      <c r="E79" s="31">
        <v>30</v>
      </c>
      <c r="F79" s="30">
        <v>1</v>
      </c>
      <c r="G79" s="32">
        <v>0</v>
      </c>
      <c r="H79" s="33">
        <v>140</v>
      </c>
      <c r="I79" s="69" t="s">
        <v>55</v>
      </c>
      <c r="J79" s="50">
        <v>10</v>
      </c>
      <c r="K79" s="50">
        <v>10</v>
      </c>
      <c r="L79" s="51">
        <v>10</v>
      </c>
      <c r="M79" s="5"/>
      <c r="N79" s="5"/>
    </row>
    <row r="80" spans="1:14" ht="81" customHeight="1">
      <c r="A80" s="28">
        <v>0</v>
      </c>
      <c r="B80" s="29">
        <v>1</v>
      </c>
      <c r="C80" s="30">
        <v>16</v>
      </c>
      <c r="D80" s="30">
        <v>6</v>
      </c>
      <c r="E80" s="31">
        <v>0</v>
      </c>
      <c r="F80" s="30">
        <v>1</v>
      </c>
      <c r="G80" s="32">
        <v>0</v>
      </c>
      <c r="H80" s="33">
        <v>140</v>
      </c>
      <c r="I80" s="69" t="s">
        <v>54</v>
      </c>
      <c r="J80" s="50">
        <v>5</v>
      </c>
      <c r="K80" s="50">
        <v>5</v>
      </c>
      <c r="L80" s="51">
        <v>5</v>
      </c>
      <c r="M80" s="5"/>
      <c r="N80" s="5"/>
    </row>
    <row r="81" spans="1:14" ht="18.75" customHeight="1">
      <c r="A81" s="148">
        <v>0</v>
      </c>
      <c r="B81" s="150">
        <v>1</v>
      </c>
      <c r="C81" s="137">
        <v>16</v>
      </c>
      <c r="D81" s="137">
        <v>28</v>
      </c>
      <c r="E81" s="148">
        <v>0</v>
      </c>
      <c r="F81" s="137">
        <v>1</v>
      </c>
      <c r="G81" s="143">
        <v>0</v>
      </c>
      <c r="H81" s="141">
        <v>140</v>
      </c>
      <c r="I81" s="159" t="s">
        <v>38</v>
      </c>
      <c r="J81" s="152">
        <v>530</v>
      </c>
      <c r="K81" s="152">
        <v>530</v>
      </c>
      <c r="L81" s="152">
        <v>530</v>
      </c>
      <c r="M81" s="5"/>
      <c r="N81" s="5"/>
    </row>
    <row r="82" spans="1:14" ht="55.5" customHeight="1">
      <c r="A82" s="149"/>
      <c r="B82" s="151"/>
      <c r="C82" s="138"/>
      <c r="D82" s="138"/>
      <c r="E82" s="149"/>
      <c r="F82" s="138"/>
      <c r="G82" s="144"/>
      <c r="H82" s="142"/>
      <c r="I82" s="160"/>
      <c r="J82" s="153"/>
      <c r="K82" s="153"/>
      <c r="L82" s="153"/>
      <c r="M82" s="5"/>
      <c r="N82" s="5"/>
    </row>
    <row r="83" spans="1:14" ht="96.75" customHeight="1">
      <c r="A83" s="112">
        <v>0</v>
      </c>
      <c r="B83" s="113">
        <v>1</v>
      </c>
      <c r="C83" s="114">
        <v>16</v>
      </c>
      <c r="D83" s="114">
        <v>43</v>
      </c>
      <c r="E83" s="115">
        <v>0</v>
      </c>
      <c r="F83" s="114">
        <v>1</v>
      </c>
      <c r="G83" s="116">
        <v>0</v>
      </c>
      <c r="H83" s="117">
        <v>140</v>
      </c>
      <c r="I83" s="118" t="s">
        <v>82</v>
      </c>
      <c r="J83" s="119">
        <v>150</v>
      </c>
      <c r="K83" s="119">
        <v>150</v>
      </c>
      <c r="L83" s="120">
        <v>150</v>
      </c>
      <c r="M83" s="5"/>
      <c r="N83" s="5"/>
    </row>
    <row r="84" spans="1:14" ht="79.5" customHeight="1">
      <c r="A84" s="112">
        <v>0</v>
      </c>
      <c r="B84" s="113">
        <v>1</v>
      </c>
      <c r="C84" s="114">
        <v>16</v>
      </c>
      <c r="D84" s="114">
        <v>51</v>
      </c>
      <c r="E84" s="115">
        <v>20</v>
      </c>
      <c r="F84" s="114">
        <v>2</v>
      </c>
      <c r="G84" s="116">
        <v>0</v>
      </c>
      <c r="H84" s="117">
        <v>140</v>
      </c>
      <c r="I84" s="118" t="s">
        <v>83</v>
      </c>
      <c r="J84" s="119">
        <v>50</v>
      </c>
      <c r="K84" s="119">
        <v>50</v>
      </c>
      <c r="L84" s="120">
        <v>50</v>
      </c>
      <c r="M84" s="5"/>
      <c r="N84" s="5"/>
    </row>
    <row r="85" spans="1:14" ht="56.25">
      <c r="A85" s="28">
        <v>0</v>
      </c>
      <c r="B85" s="29">
        <v>1</v>
      </c>
      <c r="C85" s="30">
        <v>16</v>
      </c>
      <c r="D85" s="30">
        <v>90</v>
      </c>
      <c r="E85" s="31">
        <v>40</v>
      </c>
      <c r="F85" s="30">
        <v>4</v>
      </c>
      <c r="G85" s="32">
        <v>0</v>
      </c>
      <c r="H85" s="33">
        <v>140</v>
      </c>
      <c r="I85" s="43" t="s">
        <v>39</v>
      </c>
      <c r="J85" s="44">
        <v>1150</v>
      </c>
      <c r="K85" s="44">
        <v>1150</v>
      </c>
      <c r="L85" s="45">
        <v>1150</v>
      </c>
      <c r="M85" s="5"/>
      <c r="N85" s="5"/>
    </row>
    <row r="86" spans="1:14" ht="18.75">
      <c r="A86" s="28">
        <v>0</v>
      </c>
      <c r="B86" s="29">
        <v>2</v>
      </c>
      <c r="C86" s="30">
        <v>0</v>
      </c>
      <c r="D86" s="30">
        <v>0</v>
      </c>
      <c r="E86" s="31">
        <v>0</v>
      </c>
      <c r="F86" s="30">
        <v>0</v>
      </c>
      <c r="G86" s="32">
        <v>0</v>
      </c>
      <c r="H86" s="33">
        <v>0</v>
      </c>
      <c r="I86" s="34" t="s">
        <v>40</v>
      </c>
      <c r="J86" s="35">
        <f>J87</f>
        <v>1537565.4999999998</v>
      </c>
      <c r="K86" s="35">
        <f>K87</f>
        <v>1451807.0999999999</v>
      </c>
      <c r="L86" s="36">
        <f>L87</f>
        <v>1459685.1</v>
      </c>
      <c r="M86" s="5"/>
      <c r="N86" s="5"/>
    </row>
    <row r="87" spans="1:14" ht="12.75" customHeight="1">
      <c r="A87" s="148">
        <v>5</v>
      </c>
      <c r="B87" s="150">
        <v>2</v>
      </c>
      <c r="C87" s="137">
        <v>2</v>
      </c>
      <c r="D87" s="137">
        <v>0</v>
      </c>
      <c r="E87" s="148">
        <v>0</v>
      </c>
      <c r="F87" s="137">
        <v>0</v>
      </c>
      <c r="G87" s="143">
        <v>0</v>
      </c>
      <c r="H87" s="141">
        <v>0</v>
      </c>
      <c r="I87" s="154" t="s">
        <v>41</v>
      </c>
      <c r="J87" s="139">
        <f>J89+J96+J104+J125</f>
        <v>1537565.4999999998</v>
      </c>
      <c r="K87" s="139">
        <f>K89+K96+K104+K125</f>
        <v>1451807.0999999999</v>
      </c>
      <c r="L87" s="139">
        <f>L89+L96+L104+L125</f>
        <v>1459685.1</v>
      </c>
      <c r="M87" s="5"/>
      <c r="N87" s="5"/>
    </row>
    <row r="88" spans="1:14" ht="23.25" customHeight="1">
      <c r="A88" s="149"/>
      <c r="B88" s="151"/>
      <c r="C88" s="138"/>
      <c r="D88" s="138"/>
      <c r="E88" s="149"/>
      <c r="F88" s="138"/>
      <c r="G88" s="144"/>
      <c r="H88" s="142"/>
      <c r="I88" s="155"/>
      <c r="J88" s="140"/>
      <c r="K88" s="140"/>
      <c r="L88" s="140"/>
      <c r="M88" s="5"/>
      <c r="N88" s="5"/>
    </row>
    <row r="89" spans="1:14" ht="37.5">
      <c r="A89" s="28">
        <v>5</v>
      </c>
      <c r="B89" s="29">
        <v>2</v>
      </c>
      <c r="C89" s="30">
        <v>2</v>
      </c>
      <c r="D89" s="30">
        <v>1</v>
      </c>
      <c r="E89" s="31">
        <v>0</v>
      </c>
      <c r="F89" s="30">
        <v>0</v>
      </c>
      <c r="G89" s="32">
        <v>0</v>
      </c>
      <c r="H89" s="33">
        <v>151</v>
      </c>
      <c r="I89" s="34" t="s">
        <v>42</v>
      </c>
      <c r="J89" s="35">
        <f>J90+J94</f>
        <v>661935</v>
      </c>
      <c r="K89" s="35">
        <f>K90+K92+K94</f>
        <v>575956.7</v>
      </c>
      <c r="L89" s="35">
        <f>L90+L92+L94</f>
        <v>587643.1</v>
      </c>
      <c r="M89" s="5"/>
      <c r="N89" s="5"/>
    </row>
    <row r="90" spans="1:14" ht="18.75">
      <c r="A90" s="28">
        <v>5</v>
      </c>
      <c r="B90" s="29">
        <v>2</v>
      </c>
      <c r="C90" s="30">
        <v>2</v>
      </c>
      <c r="D90" s="30">
        <v>1</v>
      </c>
      <c r="E90" s="31">
        <v>1</v>
      </c>
      <c r="F90" s="30">
        <v>0</v>
      </c>
      <c r="G90" s="32">
        <v>0</v>
      </c>
      <c r="H90" s="33">
        <v>151</v>
      </c>
      <c r="I90" s="43" t="s">
        <v>43</v>
      </c>
      <c r="J90" s="54">
        <f>J91</f>
        <v>7782</v>
      </c>
      <c r="K90" s="54">
        <f>K91</f>
        <v>6225.6</v>
      </c>
      <c r="L90" s="55">
        <f>L91</f>
        <v>6225.6</v>
      </c>
      <c r="M90" s="5"/>
      <c r="N90" s="5"/>
    </row>
    <row r="91" spans="1:14" ht="131.25">
      <c r="A91" s="28">
        <v>5</v>
      </c>
      <c r="B91" s="29">
        <v>2</v>
      </c>
      <c r="C91" s="30">
        <v>2</v>
      </c>
      <c r="D91" s="30">
        <v>1</v>
      </c>
      <c r="E91" s="31">
        <v>1</v>
      </c>
      <c r="F91" s="30">
        <v>4</v>
      </c>
      <c r="G91" s="32">
        <v>2712</v>
      </c>
      <c r="H91" s="33">
        <v>151</v>
      </c>
      <c r="I91" s="46" t="s">
        <v>123</v>
      </c>
      <c r="J91" s="82">
        <v>7782</v>
      </c>
      <c r="K91" s="82">
        <v>6225.6</v>
      </c>
      <c r="L91" s="83">
        <v>6225.6</v>
      </c>
      <c r="M91" s="5"/>
      <c r="N91" s="5"/>
    </row>
    <row r="92" spans="1:14" ht="37.5">
      <c r="A92" s="28">
        <v>5</v>
      </c>
      <c r="B92" s="29">
        <v>2</v>
      </c>
      <c r="C92" s="30">
        <v>2</v>
      </c>
      <c r="D92" s="30">
        <v>1</v>
      </c>
      <c r="E92" s="31">
        <v>3</v>
      </c>
      <c r="F92" s="30">
        <v>0</v>
      </c>
      <c r="G92" s="32">
        <v>0</v>
      </c>
      <c r="H92" s="33">
        <v>151</v>
      </c>
      <c r="I92" s="43" t="s">
        <v>94</v>
      </c>
      <c r="J92" s="54">
        <v>0</v>
      </c>
      <c r="K92" s="54">
        <f>K93</f>
        <v>72072.1</v>
      </c>
      <c r="L92" s="55">
        <f>L93</f>
        <v>185610.5</v>
      </c>
      <c r="M92" s="5"/>
      <c r="N92" s="5"/>
    </row>
    <row r="93" spans="1:14" ht="37.5">
      <c r="A93" s="28">
        <v>5</v>
      </c>
      <c r="B93" s="29">
        <v>2</v>
      </c>
      <c r="C93" s="30">
        <v>2</v>
      </c>
      <c r="D93" s="30">
        <v>1</v>
      </c>
      <c r="E93" s="31">
        <v>3</v>
      </c>
      <c r="F93" s="30">
        <v>4</v>
      </c>
      <c r="G93" s="32">
        <v>0</v>
      </c>
      <c r="H93" s="33">
        <v>151</v>
      </c>
      <c r="I93" s="46" t="s">
        <v>126</v>
      </c>
      <c r="J93" s="82">
        <v>0</v>
      </c>
      <c r="K93" s="82">
        <v>72072.1</v>
      </c>
      <c r="L93" s="83">
        <v>185610.5</v>
      </c>
      <c r="M93" s="5"/>
      <c r="N93" s="5"/>
    </row>
    <row r="94" spans="1:14" s="4" customFormat="1" ht="60.75" customHeight="1">
      <c r="A94" s="28">
        <v>5</v>
      </c>
      <c r="B94" s="29">
        <v>2</v>
      </c>
      <c r="C94" s="30">
        <v>2</v>
      </c>
      <c r="D94" s="30">
        <v>1</v>
      </c>
      <c r="E94" s="31">
        <v>7</v>
      </c>
      <c r="F94" s="30">
        <v>0</v>
      </c>
      <c r="G94" s="32">
        <v>0</v>
      </c>
      <c r="H94" s="33">
        <v>151</v>
      </c>
      <c r="I94" s="43" t="s">
        <v>89</v>
      </c>
      <c r="J94" s="54">
        <f>J95</f>
        <v>654153</v>
      </c>
      <c r="K94" s="54">
        <f>K95</f>
        <v>497659</v>
      </c>
      <c r="L94" s="55">
        <f>L95</f>
        <v>395807</v>
      </c>
      <c r="M94" s="15"/>
      <c r="N94" s="15"/>
    </row>
    <row r="95" spans="1:14" ht="168.75">
      <c r="A95" s="28">
        <v>5</v>
      </c>
      <c r="B95" s="29">
        <v>2</v>
      </c>
      <c r="C95" s="30">
        <v>2</v>
      </c>
      <c r="D95" s="30">
        <v>1</v>
      </c>
      <c r="E95" s="31">
        <v>7</v>
      </c>
      <c r="F95" s="30">
        <v>4</v>
      </c>
      <c r="G95" s="32">
        <v>0</v>
      </c>
      <c r="H95" s="33">
        <v>151</v>
      </c>
      <c r="I95" s="46" t="s">
        <v>124</v>
      </c>
      <c r="J95" s="82">
        <v>654153</v>
      </c>
      <c r="K95" s="82">
        <v>497659</v>
      </c>
      <c r="L95" s="83">
        <v>395807</v>
      </c>
      <c r="M95" s="5"/>
      <c r="N95" s="5"/>
    </row>
    <row r="96" spans="1:14" ht="42" customHeight="1">
      <c r="A96" s="28">
        <v>5</v>
      </c>
      <c r="B96" s="70">
        <v>2</v>
      </c>
      <c r="C96" s="71">
        <v>2</v>
      </c>
      <c r="D96" s="71">
        <v>2</v>
      </c>
      <c r="E96" s="31">
        <v>0</v>
      </c>
      <c r="F96" s="71">
        <v>0</v>
      </c>
      <c r="G96" s="72">
        <v>0</v>
      </c>
      <c r="H96" s="73">
        <v>151</v>
      </c>
      <c r="I96" s="34" t="s">
        <v>90</v>
      </c>
      <c r="J96" s="35">
        <f>J97</f>
        <v>279721.7</v>
      </c>
      <c r="K96" s="35">
        <f>K97</f>
        <v>279721.7</v>
      </c>
      <c r="L96" s="35">
        <f>L97</f>
        <v>279721.7</v>
      </c>
      <c r="M96" s="5"/>
      <c r="N96" s="5"/>
    </row>
    <row r="97" spans="1:14" ht="19.5" customHeight="1">
      <c r="A97" s="28">
        <v>5</v>
      </c>
      <c r="B97" s="70">
        <v>2</v>
      </c>
      <c r="C97" s="71">
        <v>2</v>
      </c>
      <c r="D97" s="71">
        <v>2</v>
      </c>
      <c r="E97" s="31">
        <v>999</v>
      </c>
      <c r="F97" s="71">
        <v>4</v>
      </c>
      <c r="G97" s="72">
        <v>0</v>
      </c>
      <c r="H97" s="73">
        <v>151</v>
      </c>
      <c r="I97" s="111" t="s">
        <v>53</v>
      </c>
      <c r="J97" s="36">
        <f>J98+J99+J100+J101+J102+J103</f>
        <v>279721.7</v>
      </c>
      <c r="K97" s="36">
        <f>K98+K99+K100+K101+K102+K103</f>
        <v>279721.7</v>
      </c>
      <c r="L97" s="36">
        <f>L98+L99+L100+L101+L102+L103</f>
        <v>279721.7</v>
      </c>
      <c r="M97" s="5"/>
      <c r="N97" s="5"/>
    </row>
    <row r="98" spans="1:14" ht="117.75" customHeight="1">
      <c r="A98" s="28">
        <v>5</v>
      </c>
      <c r="B98" s="70">
        <v>2</v>
      </c>
      <c r="C98" s="71">
        <v>2</v>
      </c>
      <c r="D98" s="71">
        <v>2</v>
      </c>
      <c r="E98" s="31">
        <v>999</v>
      </c>
      <c r="F98" s="71">
        <v>4</v>
      </c>
      <c r="G98" s="72">
        <v>7456</v>
      </c>
      <c r="H98" s="73">
        <v>151</v>
      </c>
      <c r="I98" s="128" t="s">
        <v>95</v>
      </c>
      <c r="J98" s="121">
        <v>903.9</v>
      </c>
      <c r="K98" s="121">
        <v>903.9</v>
      </c>
      <c r="L98" s="121">
        <v>903.9</v>
      </c>
      <c r="M98" s="5"/>
      <c r="N98" s="5"/>
    </row>
    <row r="99" spans="1:14" ht="177.75" customHeight="1">
      <c r="A99" s="73">
        <v>5</v>
      </c>
      <c r="B99" s="70">
        <v>2</v>
      </c>
      <c r="C99" s="71">
        <v>2</v>
      </c>
      <c r="D99" s="71">
        <v>2</v>
      </c>
      <c r="E99" s="31">
        <v>999</v>
      </c>
      <c r="F99" s="71">
        <v>4</v>
      </c>
      <c r="G99" s="72">
        <v>7511</v>
      </c>
      <c r="H99" s="73">
        <v>151</v>
      </c>
      <c r="I99" s="128" t="s">
        <v>96</v>
      </c>
      <c r="J99" s="121">
        <v>268838.2</v>
      </c>
      <c r="K99" s="121">
        <v>268838.2</v>
      </c>
      <c r="L99" s="121">
        <v>268838.2</v>
      </c>
      <c r="M99" s="5"/>
      <c r="N99" s="5"/>
    </row>
    <row r="100" spans="1:14" ht="172.5" customHeight="1">
      <c r="A100" s="28">
        <v>5</v>
      </c>
      <c r="B100" s="70">
        <v>2</v>
      </c>
      <c r="C100" s="71">
        <v>2</v>
      </c>
      <c r="D100" s="71">
        <v>2</v>
      </c>
      <c r="E100" s="31">
        <v>999</v>
      </c>
      <c r="F100" s="71">
        <v>4</v>
      </c>
      <c r="G100" s="72">
        <v>7555</v>
      </c>
      <c r="H100" s="73">
        <v>151</v>
      </c>
      <c r="I100" s="128" t="s">
        <v>97</v>
      </c>
      <c r="J100" s="121">
        <v>80</v>
      </c>
      <c r="K100" s="121">
        <v>80</v>
      </c>
      <c r="L100" s="121">
        <v>80</v>
      </c>
      <c r="M100" s="5"/>
      <c r="N100" s="5"/>
    </row>
    <row r="101" spans="1:14" ht="115.5" customHeight="1">
      <c r="A101" s="73">
        <v>5</v>
      </c>
      <c r="B101" s="70">
        <v>2</v>
      </c>
      <c r="C101" s="71">
        <v>2</v>
      </c>
      <c r="D101" s="71">
        <v>2</v>
      </c>
      <c r="E101" s="31">
        <v>999</v>
      </c>
      <c r="F101" s="71">
        <v>4</v>
      </c>
      <c r="G101" s="72">
        <v>7582</v>
      </c>
      <c r="H101" s="73">
        <v>151</v>
      </c>
      <c r="I101" s="74" t="s">
        <v>98</v>
      </c>
      <c r="J101" s="55">
        <v>4174.8</v>
      </c>
      <c r="K101" s="55">
        <v>4174.8</v>
      </c>
      <c r="L101" s="55">
        <v>4174.8</v>
      </c>
      <c r="M101" s="5"/>
      <c r="N101" s="5"/>
    </row>
    <row r="102" spans="1:14" ht="152.25" customHeight="1">
      <c r="A102" s="73">
        <v>5</v>
      </c>
      <c r="B102" s="70">
        <v>2</v>
      </c>
      <c r="C102" s="71">
        <v>2</v>
      </c>
      <c r="D102" s="71">
        <v>2</v>
      </c>
      <c r="E102" s="31">
        <v>999</v>
      </c>
      <c r="F102" s="71">
        <v>4</v>
      </c>
      <c r="G102" s="72">
        <v>7583</v>
      </c>
      <c r="H102" s="73">
        <v>151</v>
      </c>
      <c r="I102" s="74" t="s">
        <v>99</v>
      </c>
      <c r="J102" s="55">
        <v>3597</v>
      </c>
      <c r="K102" s="55">
        <v>3597</v>
      </c>
      <c r="L102" s="55">
        <v>3597</v>
      </c>
      <c r="M102" s="5"/>
      <c r="N102" s="5"/>
    </row>
    <row r="103" spans="1:14" ht="111" customHeight="1">
      <c r="A103" s="73">
        <v>5</v>
      </c>
      <c r="B103" s="70">
        <v>2</v>
      </c>
      <c r="C103" s="71">
        <v>2</v>
      </c>
      <c r="D103" s="71">
        <v>2</v>
      </c>
      <c r="E103" s="31">
        <v>999</v>
      </c>
      <c r="F103" s="71">
        <v>4</v>
      </c>
      <c r="G103" s="72">
        <v>7585</v>
      </c>
      <c r="H103" s="73">
        <v>151</v>
      </c>
      <c r="I103" s="89" t="s">
        <v>100</v>
      </c>
      <c r="J103" s="108">
        <v>2127.8</v>
      </c>
      <c r="K103" s="108">
        <v>2127.8</v>
      </c>
      <c r="L103" s="108">
        <v>2127.8</v>
      </c>
      <c r="M103" s="5"/>
      <c r="N103" s="5"/>
    </row>
    <row r="104" spans="1:14" ht="38.25" customHeight="1">
      <c r="A104" s="84">
        <v>5</v>
      </c>
      <c r="B104" s="85">
        <v>2</v>
      </c>
      <c r="C104" s="86">
        <v>2</v>
      </c>
      <c r="D104" s="86">
        <v>3</v>
      </c>
      <c r="E104" s="31">
        <v>0</v>
      </c>
      <c r="F104" s="86">
        <v>0</v>
      </c>
      <c r="G104" s="87">
        <v>0</v>
      </c>
      <c r="H104" s="88">
        <v>151</v>
      </c>
      <c r="I104" s="127" t="s">
        <v>44</v>
      </c>
      <c r="J104" s="126">
        <f>J105+J106+J121+J122</f>
        <v>593965.6</v>
      </c>
      <c r="K104" s="126">
        <f>K105+K106+K121+K122</f>
        <v>594185.5000000001</v>
      </c>
      <c r="L104" s="126">
        <f>L105+L106+L121+L122</f>
        <v>590377.1000000001</v>
      </c>
      <c r="M104" s="5"/>
      <c r="N104" s="5"/>
    </row>
    <row r="105" spans="1:14" ht="118.5" customHeight="1">
      <c r="A105" s="28">
        <v>5</v>
      </c>
      <c r="B105" s="29">
        <v>2</v>
      </c>
      <c r="C105" s="30">
        <v>2</v>
      </c>
      <c r="D105" s="30">
        <v>3</v>
      </c>
      <c r="E105" s="31">
        <v>7</v>
      </c>
      <c r="F105" s="30">
        <v>4</v>
      </c>
      <c r="G105" s="32">
        <v>0</v>
      </c>
      <c r="H105" s="33">
        <v>151</v>
      </c>
      <c r="I105" s="43" t="s">
        <v>101</v>
      </c>
      <c r="J105" s="54">
        <v>0</v>
      </c>
      <c r="K105" s="54">
        <v>35.9</v>
      </c>
      <c r="L105" s="55">
        <v>0</v>
      </c>
      <c r="M105" s="5"/>
      <c r="N105" s="5"/>
    </row>
    <row r="106" spans="1:14" ht="56.25">
      <c r="A106" s="28">
        <v>5</v>
      </c>
      <c r="B106" s="29">
        <v>2</v>
      </c>
      <c r="C106" s="30">
        <v>2</v>
      </c>
      <c r="D106" s="30">
        <v>3</v>
      </c>
      <c r="E106" s="31">
        <v>24</v>
      </c>
      <c r="F106" s="30">
        <v>0</v>
      </c>
      <c r="G106" s="32">
        <v>0</v>
      </c>
      <c r="H106" s="33">
        <v>151</v>
      </c>
      <c r="I106" s="34" t="s">
        <v>45</v>
      </c>
      <c r="J106" s="35">
        <f>J107</f>
        <v>576341.7999999999</v>
      </c>
      <c r="K106" s="35">
        <f>K107</f>
        <v>576525.8</v>
      </c>
      <c r="L106" s="36">
        <f>L107</f>
        <v>576525.8</v>
      </c>
      <c r="M106" s="5"/>
      <c r="N106" s="5"/>
    </row>
    <row r="107" spans="1:14" ht="54.75" customHeight="1">
      <c r="A107" s="84">
        <v>5</v>
      </c>
      <c r="B107" s="85">
        <v>2</v>
      </c>
      <c r="C107" s="86">
        <v>2</v>
      </c>
      <c r="D107" s="86">
        <v>3</v>
      </c>
      <c r="E107" s="31">
        <v>24</v>
      </c>
      <c r="F107" s="86">
        <v>4</v>
      </c>
      <c r="G107" s="87">
        <v>0</v>
      </c>
      <c r="H107" s="88">
        <v>151</v>
      </c>
      <c r="I107" s="89" t="s">
        <v>46</v>
      </c>
      <c r="J107" s="108">
        <f>SUM(J108:J120)</f>
        <v>576341.7999999999</v>
      </c>
      <c r="K107" s="108">
        <f>SUM(K108:K120)</f>
        <v>576525.8</v>
      </c>
      <c r="L107" s="108">
        <f>SUM(L108:L120)</f>
        <v>576525.8</v>
      </c>
      <c r="M107" s="5"/>
      <c r="N107" s="5"/>
    </row>
    <row r="108" spans="1:14" ht="210" customHeight="1">
      <c r="A108" s="28">
        <v>5</v>
      </c>
      <c r="B108" s="29">
        <v>2</v>
      </c>
      <c r="C108" s="30">
        <v>2</v>
      </c>
      <c r="D108" s="30">
        <v>3</v>
      </c>
      <c r="E108" s="31">
        <v>24</v>
      </c>
      <c r="F108" s="30">
        <v>4</v>
      </c>
      <c r="G108" s="32">
        <v>151</v>
      </c>
      <c r="H108" s="33">
        <v>151</v>
      </c>
      <c r="I108" s="129" t="s">
        <v>102</v>
      </c>
      <c r="J108" s="82">
        <v>40337.8</v>
      </c>
      <c r="K108" s="82">
        <v>40337.8</v>
      </c>
      <c r="L108" s="83">
        <v>40337.8</v>
      </c>
      <c r="M108" s="5"/>
      <c r="N108" s="5"/>
    </row>
    <row r="109" spans="1:14" ht="176.25" customHeight="1">
      <c r="A109" s="28">
        <v>5</v>
      </c>
      <c r="B109" s="29">
        <v>2</v>
      </c>
      <c r="C109" s="30">
        <v>2</v>
      </c>
      <c r="D109" s="30">
        <v>3</v>
      </c>
      <c r="E109" s="31">
        <v>24</v>
      </c>
      <c r="F109" s="30">
        <v>4</v>
      </c>
      <c r="G109" s="32">
        <v>275</v>
      </c>
      <c r="H109" s="33">
        <v>151</v>
      </c>
      <c r="I109" s="129" t="s">
        <v>129</v>
      </c>
      <c r="J109" s="82">
        <v>40</v>
      </c>
      <c r="K109" s="82">
        <v>0</v>
      </c>
      <c r="L109" s="83">
        <v>0</v>
      </c>
      <c r="M109" s="5"/>
      <c r="N109" s="5"/>
    </row>
    <row r="110" spans="1:14" ht="155.25" customHeight="1">
      <c r="A110" s="28">
        <v>5</v>
      </c>
      <c r="B110" s="29">
        <v>2</v>
      </c>
      <c r="C110" s="30">
        <v>2</v>
      </c>
      <c r="D110" s="30">
        <v>3</v>
      </c>
      <c r="E110" s="31">
        <v>24</v>
      </c>
      <c r="F110" s="30">
        <v>4</v>
      </c>
      <c r="G110" s="32">
        <v>7429</v>
      </c>
      <c r="H110" s="33">
        <v>151</v>
      </c>
      <c r="I110" s="80" t="s">
        <v>103</v>
      </c>
      <c r="J110" s="82">
        <v>79.5</v>
      </c>
      <c r="K110" s="82">
        <v>79.9</v>
      </c>
      <c r="L110" s="83">
        <v>79.9</v>
      </c>
      <c r="M110" s="5"/>
      <c r="N110" s="5"/>
    </row>
    <row r="111" spans="1:14" ht="285" customHeight="1">
      <c r="A111" s="28">
        <v>5</v>
      </c>
      <c r="B111" s="29">
        <v>2</v>
      </c>
      <c r="C111" s="30">
        <v>2</v>
      </c>
      <c r="D111" s="30">
        <v>3</v>
      </c>
      <c r="E111" s="31">
        <v>24</v>
      </c>
      <c r="F111" s="30">
        <v>4</v>
      </c>
      <c r="G111" s="32">
        <v>7513</v>
      </c>
      <c r="H111" s="33">
        <v>151</v>
      </c>
      <c r="I111" s="46" t="s">
        <v>104</v>
      </c>
      <c r="J111" s="82">
        <v>28789</v>
      </c>
      <c r="K111" s="82">
        <v>28991</v>
      </c>
      <c r="L111" s="83">
        <v>28991</v>
      </c>
      <c r="M111" s="5"/>
      <c r="N111" s="5"/>
    </row>
    <row r="112" spans="1:14" ht="99" customHeight="1">
      <c r="A112" s="28">
        <v>5</v>
      </c>
      <c r="B112" s="29">
        <v>2</v>
      </c>
      <c r="C112" s="30">
        <v>2</v>
      </c>
      <c r="D112" s="30">
        <v>3</v>
      </c>
      <c r="E112" s="31">
        <v>24</v>
      </c>
      <c r="F112" s="30">
        <v>4</v>
      </c>
      <c r="G112" s="32">
        <v>7514</v>
      </c>
      <c r="H112" s="33">
        <v>151</v>
      </c>
      <c r="I112" s="46" t="s">
        <v>105</v>
      </c>
      <c r="J112" s="82">
        <v>613.2</v>
      </c>
      <c r="K112" s="82">
        <v>617.6</v>
      </c>
      <c r="L112" s="83">
        <v>617.6</v>
      </c>
      <c r="M112" s="5"/>
      <c r="N112" s="5"/>
    </row>
    <row r="113" spans="1:14" ht="218.25" customHeight="1">
      <c r="A113" s="28">
        <v>5</v>
      </c>
      <c r="B113" s="29">
        <v>2</v>
      </c>
      <c r="C113" s="30">
        <v>2</v>
      </c>
      <c r="D113" s="30">
        <v>3</v>
      </c>
      <c r="E113" s="31">
        <v>24</v>
      </c>
      <c r="F113" s="30">
        <v>4</v>
      </c>
      <c r="G113" s="32">
        <v>7518</v>
      </c>
      <c r="H113" s="33">
        <v>151</v>
      </c>
      <c r="I113" s="129" t="s">
        <v>106</v>
      </c>
      <c r="J113" s="82">
        <v>801.3</v>
      </c>
      <c r="K113" s="82">
        <v>801.3</v>
      </c>
      <c r="L113" s="83">
        <v>801.3</v>
      </c>
      <c r="M113" s="5"/>
      <c r="N113" s="5"/>
    </row>
    <row r="114" spans="1:14" ht="136.5" customHeight="1">
      <c r="A114" s="28">
        <v>5</v>
      </c>
      <c r="B114" s="29">
        <v>2</v>
      </c>
      <c r="C114" s="30">
        <v>2</v>
      </c>
      <c r="D114" s="30">
        <v>3</v>
      </c>
      <c r="E114" s="31">
        <v>24</v>
      </c>
      <c r="F114" s="30">
        <v>4</v>
      </c>
      <c r="G114" s="32">
        <v>7519</v>
      </c>
      <c r="H114" s="33">
        <v>151</v>
      </c>
      <c r="I114" s="130" t="s">
        <v>107</v>
      </c>
      <c r="J114" s="82">
        <v>8.1</v>
      </c>
      <c r="K114" s="82">
        <v>8.3</v>
      </c>
      <c r="L114" s="83">
        <v>8.3</v>
      </c>
      <c r="M114" s="5"/>
      <c r="N114" s="5"/>
    </row>
    <row r="115" spans="1:14" ht="174" customHeight="1">
      <c r="A115" s="28">
        <v>5</v>
      </c>
      <c r="B115" s="29">
        <v>2</v>
      </c>
      <c r="C115" s="30">
        <v>2</v>
      </c>
      <c r="D115" s="30">
        <v>3</v>
      </c>
      <c r="E115" s="31">
        <v>24</v>
      </c>
      <c r="F115" s="30">
        <v>4</v>
      </c>
      <c r="G115" s="32">
        <v>7552</v>
      </c>
      <c r="H115" s="33">
        <v>151</v>
      </c>
      <c r="I115" s="46" t="s">
        <v>108</v>
      </c>
      <c r="J115" s="82">
        <v>2049</v>
      </c>
      <c r="K115" s="82">
        <v>2061.8</v>
      </c>
      <c r="L115" s="83">
        <v>2061.8</v>
      </c>
      <c r="M115" s="5"/>
      <c r="N115" s="5"/>
    </row>
    <row r="116" spans="1:14" ht="248.25" customHeight="1">
      <c r="A116" s="28">
        <v>5</v>
      </c>
      <c r="B116" s="29">
        <v>2</v>
      </c>
      <c r="C116" s="30">
        <v>2</v>
      </c>
      <c r="D116" s="30">
        <v>3</v>
      </c>
      <c r="E116" s="31">
        <v>24</v>
      </c>
      <c r="F116" s="30">
        <v>4</v>
      </c>
      <c r="G116" s="32">
        <v>7554</v>
      </c>
      <c r="H116" s="33">
        <v>151</v>
      </c>
      <c r="I116" s="80" t="s">
        <v>109</v>
      </c>
      <c r="J116" s="82">
        <v>1321.3</v>
      </c>
      <c r="K116" s="82">
        <v>1321.3</v>
      </c>
      <c r="L116" s="83">
        <v>1321.3</v>
      </c>
      <c r="M116" s="5"/>
      <c r="N116" s="5"/>
    </row>
    <row r="117" spans="1:15" s="4" customFormat="1" ht="213.75" customHeight="1">
      <c r="A117" s="28">
        <v>5</v>
      </c>
      <c r="B117" s="29">
        <v>2</v>
      </c>
      <c r="C117" s="30">
        <v>2</v>
      </c>
      <c r="D117" s="30">
        <v>3</v>
      </c>
      <c r="E117" s="31">
        <v>24</v>
      </c>
      <c r="F117" s="30">
        <v>4</v>
      </c>
      <c r="G117" s="32">
        <v>7564</v>
      </c>
      <c r="H117" s="33">
        <v>151</v>
      </c>
      <c r="I117" s="46" t="s">
        <v>110</v>
      </c>
      <c r="J117" s="82">
        <v>244725.8</v>
      </c>
      <c r="K117" s="82">
        <v>244725.8</v>
      </c>
      <c r="L117" s="83">
        <v>244725.8</v>
      </c>
      <c r="M117" s="16"/>
      <c r="N117" s="16"/>
      <c r="O117" s="16"/>
    </row>
    <row r="118" spans="1:15" ht="177.75" customHeight="1">
      <c r="A118" s="28">
        <v>5</v>
      </c>
      <c r="B118" s="29">
        <v>2</v>
      </c>
      <c r="C118" s="30">
        <v>2</v>
      </c>
      <c r="D118" s="30">
        <v>3</v>
      </c>
      <c r="E118" s="31">
        <v>24</v>
      </c>
      <c r="F118" s="30">
        <v>4</v>
      </c>
      <c r="G118" s="32">
        <v>7566</v>
      </c>
      <c r="H118" s="33">
        <v>151</v>
      </c>
      <c r="I118" s="46" t="s">
        <v>111</v>
      </c>
      <c r="J118" s="82">
        <v>4556.6</v>
      </c>
      <c r="K118" s="82">
        <v>4556.6</v>
      </c>
      <c r="L118" s="83">
        <v>4556.6</v>
      </c>
      <c r="M118" s="17"/>
      <c r="N118" s="17"/>
      <c r="O118" s="17"/>
    </row>
    <row r="119" spans="1:15" ht="211.5" customHeight="1">
      <c r="A119" s="28">
        <v>5</v>
      </c>
      <c r="B119" s="29">
        <v>2</v>
      </c>
      <c r="C119" s="30">
        <v>2</v>
      </c>
      <c r="D119" s="30">
        <v>3</v>
      </c>
      <c r="E119" s="31">
        <v>24</v>
      </c>
      <c r="F119" s="30">
        <v>4</v>
      </c>
      <c r="G119" s="32">
        <v>7588</v>
      </c>
      <c r="H119" s="33">
        <v>151</v>
      </c>
      <c r="I119" s="46" t="s">
        <v>112</v>
      </c>
      <c r="J119" s="82">
        <v>252385.5</v>
      </c>
      <c r="K119" s="82">
        <v>252385.5</v>
      </c>
      <c r="L119" s="83">
        <v>252385.5</v>
      </c>
      <c r="M119" s="17"/>
      <c r="N119" s="17"/>
      <c r="O119" s="17"/>
    </row>
    <row r="120" spans="1:15" s="4" customFormat="1" ht="117.75" customHeight="1">
      <c r="A120" s="28">
        <v>5</v>
      </c>
      <c r="B120" s="29">
        <v>2</v>
      </c>
      <c r="C120" s="30">
        <v>2</v>
      </c>
      <c r="D120" s="30">
        <v>3</v>
      </c>
      <c r="E120" s="31">
        <v>24</v>
      </c>
      <c r="F120" s="30">
        <v>4</v>
      </c>
      <c r="G120" s="32">
        <v>7604</v>
      </c>
      <c r="H120" s="33">
        <v>151</v>
      </c>
      <c r="I120" s="46" t="s">
        <v>113</v>
      </c>
      <c r="J120" s="82">
        <v>634.7</v>
      </c>
      <c r="K120" s="82">
        <v>638.9</v>
      </c>
      <c r="L120" s="83">
        <v>638.9</v>
      </c>
      <c r="M120" s="16"/>
      <c r="N120" s="16"/>
      <c r="O120" s="16"/>
    </row>
    <row r="121" spans="1:15" s="4" customFormat="1" ht="157.5" customHeight="1">
      <c r="A121" s="28">
        <v>5</v>
      </c>
      <c r="B121" s="29">
        <v>2</v>
      </c>
      <c r="C121" s="30">
        <v>2</v>
      </c>
      <c r="D121" s="30">
        <v>3</v>
      </c>
      <c r="E121" s="31">
        <v>29</v>
      </c>
      <c r="F121" s="30">
        <v>4</v>
      </c>
      <c r="G121" s="32">
        <v>0</v>
      </c>
      <c r="H121" s="33">
        <v>151</v>
      </c>
      <c r="I121" s="89" t="s">
        <v>114</v>
      </c>
      <c r="J121" s="123">
        <v>10078.9</v>
      </c>
      <c r="K121" s="123">
        <v>10078.9</v>
      </c>
      <c r="L121" s="124">
        <v>10078.9</v>
      </c>
      <c r="M121" s="16"/>
      <c r="N121" s="16"/>
      <c r="O121" s="16"/>
    </row>
    <row r="122" spans="1:15" ht="78.75" customHeight="1">
      <c r="A122" s="28">
        <v>5</v>
      </c>
      <c r="B122" s="29">
        <v>2</v>
      </c>
      <c r="C122" s="30">
        <v>2</v>
      </c>
      <c r="D122" s="30">
        <v>3</v>
      </c>
      <c r="E122" s="31">
        <v>119</v>
      </c>
      <c r="F122" s="30">
        <v>4</v>
      </c>
      <c r="G122" s="32">
        <v>0</v>
      </c>
      <c r="H122" s="33">
        <v>151</v>
      </c>
      <c r="I122" s="69" t="s">
        <v>80</v>
      </c>
      <c r="J122" s="122">
        <f>J123+J124</f>
        <v>7544.9</v>
      </c>
      <c r="K122" s="122">
        <f>K123+K124</f>
        <v>7544.9</v>
      </c>
      <c r="L122" s="121">
        <f>L123+L124</f>
        <v>3772.3999999999996</v>
      </c>
      <c r="M122" s="17"/>
      <c r="N122" s="17"/>
      <c r="O122" s="17"/>
    </row>
    <row r="123" spans="1:15" ht="192" customHeight="1">
      <c r="A123" s="28">
        <v>5</v>
      </c>
      <c r="B123" s="29">
        <v>2</v>
      </c>
      <c r="C123" s="30">
        <v>2</v>
      </c>
      <c r="D123" s="30">
        <v>3</v>
      </c>
      <c r="E123" s="31">
        <v>119</v>
      </c>
      <c r="F123" s="30">
        <v>4</v>
      </c>
      <c r="G123" s="32">
        <v>8000</v>
      </c>
      <c r="H123" s="33">
        <v>151</v>
      </c>
      <c r="I123" s="131" t="s">
        <v>115</v>
      </c>
      <c r="J123" s="123">
        <v>2152.6</v>
      </c>
      <c r="K123" s="123">
        <v>3394.5</v>
      </c>
      <c r="L123" s="124">
        <v>1686.3</v>
      </c>
      <c r="M123" s="17"/>
      <c r="N123" s="17"/>
      <c r="O123" s="17"/>
    </row>
    <row r="124" spans="1:15" ht="171.75" customHeight="1">
      <c r="A124" s="28">
        <v>5</v>
      </c>
      <c r="B124" s="29">
        <v>2</v>
      </c>
      <c r="C124" s="30">
        <v>2</v>
      </c>
      <c r="D124" s="30">
        <v>3</v>
      </c>
      <c r="E124" s="31">
        <v>119</v>
      </c>
      <c r="F124" s="30">
        <v>4</v>
      </c>
      <c r="G124" s="32">
        <v>9000</v>
      </c>
      <c r="H124" s="33">
        <v>151</v>
      </c>
      <c r="I124" s="132" t="s">
        <v>116</v>
      </c>
      <c r="J124" s="123">
        <v>5392.3</v>
      </c>
      <c r="K124" s="123">
        <v>4150.4</v>
      </c>
      <c r="L124" s="124">
        <v>2086.1</v>
      </c>
      <c r="M124" s="17"/>
      <c r="N124" s="17"/>
      <c r="O124" s="17"/>
    </row>
    <row r="125" spans="1:15" ht="18.75">
      <c r="A125" s="28">
        <v>5</v>
      </c>
      <c r="B125" s="29">
        <v>2</v>
      </c>
      <c r="C125" s="30">
        <v>2</v>
      </c>
      <c r="D125" s="30">
        <v>4</v>
      </c>
      <c r="E125" s="31">
        <v>0</v>
      </c>
      <c r="F125" s="30">
        <v>0</v>
      </c>
      <c r="G125" s="32">
        <v>0</v>
      </c>
      <c r="H125" s="33">
        <v>151</v>
      </c>
      <c r="I125" s="34" t="s">
        <v>47</v>
      </c>
      <c r="J125" s="35">
        <f>J126+J127</f>
        <v>1943.2</v>
      </c>
      <c r="K125" s="35">
        <f>K126+K127</f>
        <v>1943.2</v>
      </c>
      <c r="L125" s="35">
        <f>L126+L127</f>
        <v>1943.2</v>
      </c>
      <c r="M125" s="17"/>
      <c r="N125" s="17"/>
      <c r="O125" s="17"/>
    </row>
    <row r="126" spans="1:15" ht="93.75">
      <c r="A126" s="28">
        <v>5</v>
      </c>
      <c r="B126" s="29">
        <v>2</v>
      </c>
      <c r="C126" s="30">
        <v>2</v>
      </c>
      <c r="D126" s="30">
        <v>4</v>
      </c>
      <c r="E126" s="31">
        <v>10</v>
      </c>
      <c r="F126" s="30">
        <v>4</v>
      </c>
      <c r="G126" s="32">
        <v>0</v>
      </c>
      <c r="H126" s="33">
        <v>151</v>
      </c>
      <c r="I126" s="43" t="s">
        <v>117</v>
      </c>
      <c r="J126" s="54">
        <v>1939</v>
      </c>
      <c r="K126" s="54">
        <v>1939</v>
      </c>
      <c r="L126" s="55">
        <v>1939</v>
      </c>
      <c r="M126" s="17"/>
      <c r="N126" s="17"/>
      <c r="O126" s="17"/>
    </row>
    <row r="127" spans="1:15" ht="132" thickBot="1">
      <c r="A127" s="28">
        <v>5</v>
      </c>
      <c r="B127" s="29">
        <v>2</v>
      </c>
      <c r="C127" s="30">
        <v>2</v>
      </c>
      <c r="D127" s="30">
        <v>4</v>
      </c>
      <c r="E127" s="31">
        <v>25</v>
      </c>
      <c r="F127" s="30">
        <v>4</v>
      </c>
      <c r="G127" s="32">
        <v>0</v>
      </c>
      <c r="H127" s="33">
        <v>151</v>
      </c>
      <c r="I127" s="43" t="s">
        <v>118</v>
      </c>
      <c r="J127" s="54">
        <v>4.2</v>
      </c>
      <c r="K127" s="54">
        <v>4.2</v>
      </c>
      <c r="L127" s="55">
        <v>4.2</v>
      </c>
      <c r="M127" s="17"/>
      <c r="N127" s="17"/>
      <c r="O127" s="17"/>
    </row>
    <row r="128" spans="1:15" s="1" customFormat="1" ht="24.75" customHeight="1" thickBot="1">
      <c r="A128" s="145" t="s">
        <v>48</v>
      </c>
      <c r="B128" s="146"/>
      <c r="C128" s="146"/>
      <c r="D128" s="146"/>
      <c r="E128" s="146"/>
      <c r="F128" s="146"/>
      <c r="G128" s="146"/>
      <c r="H128" s="146"/>
      <c r="I128" s="147"/>
      <c r="J128" s="125">
        <f>J14+J86</f>
        <v>2086234.9999999995</v>
      </c>
      <c r="K128" s="125">
        <f>K14+K86</f>
        <v>2022881.6999999997</v>
      </c>
      <c r="L128" s="125">
        <f>L14+L86</f>
        <v>2046928.6</v>
      </c>
      <c r="M128" s="8"/>
      <c r="N128" s="8"/>
      <c r="O128" s="8"/>
    </row>
    <row r="129" spans="1:15" ht="18.75">
      <c r="A129" s="21"/>
      <c r="B129" s="21"/>
      <c r="C129" s="21"/>
      <c r="D129" s="21"/>
      <c r="E129" s="21"/>
      <c r="F129" s="21"/>
      <c r="G129" s="21"/>
      <c r="H129" s="21"/>
      <c r="I129" s="21"/>
      <c r="J129" s="24"/>
      <c r="K129" s="24"/>
      <c r="L129" s="24"/>
      <c r="M129" s="17"/>
      <c r="N129" s="17"/>
      <c r="O129" s="17"/>
    </row>
    <row r="130" spans="1:15" ht="12.75">
      <c r="A130" s="22"/>
      <c r="B130" s="22"/>
      <c r="C130" s="22"/>
      <c r="D130" s="22"/>
      <c r="E130" s="22"/>
      <c r="F130" s="22"/>
      <c r="G130" s="22"/>
      <c r="H130" s="22"/>
      <c r="I130" s="22"/>
      <c r="J130" s="23"/>
      <c r="K130" s="23"/>
      <c r="L130" s="23"/>
      <c r="M130" s="17"/>
      <c r="N130" s="17"/>
      <c r="O130" s="17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6"/>
      <c r="M131" s="17"/>
      <c r="N131" s="17"/>
      <c r="O131" s="17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19"/>
      <c r="K132" s="19"/>
      <c r="L132" s="19"/>
      <c r="M132" s="17"/>
      <c r="N132" s="17"/>
      <c r="O132" s="17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6"/>
      <c r="M133" s="17"/>
      <c r="N133" s="17"/>
      <c r="O133" s="17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6"/>
      <c r="M134" s="17"/>
      <c r="N134" s="17"/>
      <c r="O134" s="17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19"/>
      <c r="K135" s="19"/>
      <c r="L135" s="19"/>
      <c r="M135" s="17"/>
      <c r="N135" s="17"/>
      <c r="O135" s="17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6"/>
      <c r="M136" s="17"/>
      <c r="N136" s="17"/>
      <c r="O136" s="17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17"/>
      <c r="N137" s="17"/>
      <c r="O137" s="17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17"/>
      <c r="N138" s="17"/>
      <c r="O138" s="17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17"/>
      <c r="N139" s="17"/>
      <c r="O139" s="17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17"/>
      <c r="N140" s="17"/>
      <c r="O140" s="17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17"/>
      <c r="N141" s="17"/>
      <c r="O141" s="17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17"/>
      <c r="N142" s="17"/>
      <c r="O142" s="17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17"/>
      <c r="N143" s="17"/>
      <c r="O143" s="17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17"/>
      <c r="N144" s="17"/>
      <c r="O144" s="17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17"/>
      <c r="N145" s="17"/>
      <c r="O145" s="17"/>
    </row>
    <row r="146" spans="1:15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8"/>
      <c r="M146" s="17"/>
      <c r="N146" s="17"/>
      <c r="O146" s="17"/>
    </row>
    <row r="147" spans="1:15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8"/>
      <c r="M147" s="17"/>
      <c r="N147" s="17"/>
      <c r="O147" s="17"/>
    </row>
    <row r="148" spans="1:15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8"/>
      <c r="M148" s="17"/>
      <c r="N148" s="17"/>
      <c r="O148" s="17"/>
    </row>
    <row r="149" spans="1:15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8"/>
      <c r="M149" s="17"/>
      <c r="N149" s="17"/>
      <c r="O149" s="17"/>
    </row>
    <row r="150" spans="1:15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8"/>
      <c r="M150" s="17"/>
      <c r="N150" s="17"/>
      <c r="O150" s="17"/>
    </row>
    <row r="151" spans="1:15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8"/>
      <c r="M151" s="17"/>
      <c r="N151" s="17"/>
      <c r="O151" s="17"/>
    </row>
    <row r="152" spans="1:15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8"/>
      <c r="M152" s="17"/>
      <c r="N152" s="17"/>
      <c r="O152" s="17"/>
    </row>
    <row r="153" spans="1:15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8"/>
      <c r="M153" s="17"/>
      <c r="N153" s="17"/>
      <c r="O153" s="17"/>
    </row>
    <row r="154" spans="1:15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8"/>
      <c r="M154" s="17"/>
      <c r="N154" s="17"/>
      <c r="O154" s="17"/>
    </row>
    <row r="155" spans="1:15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8"/>
      <c r="M155" s="17"/>
      <c r="N155" s="17"/>
      <c r="O155" s="17"/>
    </row>
    <row r="156" spans="1:15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8"/>
      <c r="M156" s="17"/>
      <c r="N156" s="17"/>
      <c r="O156" s="17"/>
    </row>
    <row r="157" spans="1:15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M157" s="17"/>
      <c r="N157" s="17"/>
      <c r="O157" s="17"/>
    </row>
    <row r="158" spans="1:15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8"/>
      <c r="M158" s="17"/>
      <c r="N158" s="17"/>
      <c r="O158" s="17"/>
    </row>
    <row r="159" spans="1:15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M159" s="17"/>
      <c r="N159" s="17"/>
      <c r="O159" s="17"/>
    </row>
    <row r="160" spans="1:15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8"/>
      <c r="M160" s="17"/>
      <c r="N160" s="17"/>
      <c r="O160" s="17"/>
    </row>
    <row r="161" spans="1:15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8"/>
      <c r="M161" s="17"/>
      <c r="N161" s="17"/>
      <c r="O161" s="17"/>
    </row>
    <row r="162" spans="1:15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8"/>
      <c r="M162" s="17"/>
      <c r="N162" s="17"/>
      <c r="O162" s="17"/>
    </row>
    <row r="163" spans="1:15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8"/>
      <c r="M163" s="17"/>
      <c r="N163" s="17"/>
      <c r="O163" s="17"/>
    </row>
    <row r="164" spans="1:15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8"/>
      <c r="M164" s="17"/>
      <c r="N164" s="17"/>
      <c r="O164" s="17"/>
    </row>
    <row r="165" spans="1:15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8"/>
      <c r="M165" s="17"/>
      <c r="N165" s="17"/>
      <c r="O165" s="17"/>
    </row>
    <row r="166" spans="1:15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8"/>
      <c r="M166" s="17"/>
      <c r="N166" s="17"/>
      <c r="O166" s="17"/>
    </row>
    <row r="167" spans="1:15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8"/>
      <c r="M167" s="17"/>
      <c r="N167" s="17"/>
      <c r="O167" s="17"/>
    </row>
    <row r="168" spans="1:15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8"/>
      <c r="M168" s="17"/>
      <c r="N168" s="17"/>
      <c r="O168" s="17"/>
    </row>
    <row r="169" spans="1:15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8"/>
      <c r="M169" s="17"/>
      <c r="N169" s="17"/>
      <c r="O169" s="17"/>
    </row>
    <row r="170" spans="1:15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8"/>
      <c r="M170" s="17"/>
      <c r="N170" s="17"/>
      <c r="O170" s="17"/>
    </row>
    <row r="171" spans="1:15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8"/>
      <c r="M171" s="17"/>
      <c r="N171" s="17"/>
      <c r="O171" s="17"/>
    </row>
    <row r="172" spans="1:15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8"/>
      <c r="M172" s="17"/>
      <c r="N172" s="17"/>
      <c r="O172" s="17"/>
    </row>
    <row r="173" spans="1:15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  <c r="M173" s="17"/>
      <c r="N173" s="17"/>
      <c r="O173" s="17"/>
    </row>
    <row r="174" spans="1:15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8"/>
      <c r="M174" s="17"/>
      <c r="N174" s="17"/>
      <c r="O174" s="17"/>
    </row>
    <row r="175" spans="1:15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8"/>
      <c r="M175" s="17"/>
      <c r="N175" s="17"/>
      <c r="O175" s="17"/>
    </row>
    <row r="176" spans="1:15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8"/>
      <c r="M176" s="17"/>
      <c r="N176" s="17"/>
      <c r="O176" s="17"/>
    </row>
    <row r="177" spans="1:15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8"/>
      <c r="M177" s="17"/>
      <c r="N177" s="17"/>
      <c r="O177" s="17"/>
    </row>
    <row r="178" spans="1:15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8"/>
      <c r="M178" s="17"/>
      <c r="N178" s="17"/>
      <c r="O178" s="17"/>
    </row>
    <row r="179" spans="1:15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8"/>
      <c r="M179" s="17"/>
      <c r="N179" s="17"/>
      <c r="O179" s="17"/>
    </row>
    <row r="180" spans="1:15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8"/>
      <c r="M180" s="17"/>
      <c r="N180" s="17"/>
      <c r="O180" s="17"/>
    </row>
    <row r="181" spans="1:15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8"/>
      <c r="M181" s="17"/>
      <c r="N181" s="17"/>
      <c r="O181" s="17"/>
    </row>
    <row r="182" spans="1:15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8"/>
      <c r="M182" s="17"/>
      <c r="N182" s="17"/>
      <c r="O182" s="17"/>
    </row>
    <row r="183" spans="1:15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8"/>
      <c r="M183" s="17"/>
      <c r="N183" s="17"/>
      <c r="O183" s="17"/>
    </row>
    <row r="184" spans="1:15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8"/>
      <c r="M184" s="17"/>
      <c r="N184" s="17"/>
      <c r="O184" s="17"/>
    </row>
    <row r="185" spans="1:15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8"/>
      <c r="M185" s="17"/>
      <c r="N185" s="17"/>
      <c r="O185" s="17"/>
    </row>
    <row r="186" spans="1:15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8"/>
      <c r="M186" s="17"/>
      <c r="N186" s="17"/>
      <c r="O186" s="17"/>
    </row>
    <row r="187" spans="1:15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8"/>
      <c r="M187" s="17"/>
      <c r="N187" s="17"/>
      <c r="O187" s="17"/>
    </row>
    <row r="188" spans="1:15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8"/>
      <c r="M188" s="17"/>
      <c r="N188" s="17"/>
      <c r="O188" s="17"/>
    </row>
    <row r="189" spans="1:15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8"/>
      <c r="M189" s="17"/>
      <c r="N189" s="17"/>
      <c r="O189" s="17"/>
    </row>
    <row r="190" spans="1:15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8"/>
      <c r="M190" s="17"/>
      <c r="N190" s="17"/>
      <c r="O190" s="17"/>
    </row>
    <row r="191" spans="1:15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8"/>
      <c r="M191" s="17"/>
      <c r="N191" s="17"/>
      <c r="O191" s="17"/>
    </row>
    <row r="192" spans="1:15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8"/>
      <c r="M192" s="17"/>
      <c r="N192" s="17"/>
      <c r="O192" s="17"/>
    </row>
    <row r="193" spans="1:15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8"/>
      <c r="M193" s="17"/>
      <c r="N193" s="17"/>
      <c r="O193" s="17"/>
    </row>
    <row r="194" spans="1:15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8"/>
      <c r="M194" s="17"/>
      <c r="N194" s="17"/>
      <c r="O194" s="17"/>
    </row>
    <row r="195" spans="1:15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8"/>
      <c r="M195" s="17"/>
      <c r="N195" s="17"/>
      <c r="O195" s="17"/>
    </row>
    <row r="196" spans="1:15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8"/>
      <c r="M196" s="17"/>
      <c r="N196" s="17"/>
      <c r="O196" s="17"/>
    </row>
    <row r="197" spans="1:15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8"/>
      <c r="M197" s="17"/>
      <c r="N197" s="17"/>
      <c r="O197" s="17"/>
    </row>
    <row r="198" spans="1:15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8"/>
      <c r="M198" s="17"/>
      <c r="N198" s="17"/>
      <c r="O198" s="17"/>
    </row>
    <row r="199" spans="1:15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8"/>
      <c r="M199" s="17"/>
      <c r="N199" s="17"/>
      <c r="O199" s="17"/>
    </row>
    <row r="200" spans="1:15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8"/>
      <c r="M200" s="17"/>
      <c r="N200" s="17"/>
      <c r="O200" s="17"/>
    </row>
    <row r="201" spans="1:15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8"/>
      <c r="M201" s="17"/>
      <c r="N201" s="17"/>
      <c r="O201" s="17"/>
    </row>
    <row r="202" spans="1:15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8"/>
      <c r="M202" s="17"/>
      <c r="N202" s="17"/>
      <c r="O202" s="17"/>
    </row>
    <row r="203" spans="1:15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8"/>
      <c r="M203" s="17"/>
      <c r="N203" s="17"/>
      <c r="O203" s="17"/>
    </row>
    <row r="204" spans="1:15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8"/>
      <c r="M204" s="17"/>
      <c r="N204" s="17"/>
      <c r="O204" s="17"/>
    </row>
    <row r="205" spans="1:15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8"/>
      <c r="M205" s="17"/>
      <c r="N205" s="17"/>
      <c r="O205" s="17"/>
    </row>
    <row r="206" spans="1:15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8"/>
      <c r="M206" s="17"/>
      <c r="N206" s="17"/>
      <c r="O206" s="17"/>
    </row>
    <row r="207" spans="1:15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8"/>
      <c r="M207" s="17"/>
      <c r="N207" s="17"/>
      <c r="O207" s="17"/>
    </row>
    <row r="208" spans="1:15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8"/>
      <c r="M208" s="17"/>
      <c r="N208" s="17"/>
      <c r="O208" s="17"/>
    </row>
    <row r="209" spans="1:15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8"/>
      <c r="M209" s="17"/>
      <c r="N209" s="17"/>
      <c r="O209" s="17"/>
    </row>
    <row r="210" spans="1:15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8"/>
      <c r="M210" s="17"/>
      <c r="N210" s="17"/>
      <c r="O210" s="17"/>
    </row>
    <row r="211" spans="1:15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8"/>
      <c r="M211" s="17"/>
      <c r="N211" s="17"/>
      <c r="O211" s="17"/>
    </row>
    <row r="212" spans="1:15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8"/>
      <c r="M212" s="17"/>
      <c r="N212" s="17"/>
      <c r="O212" s="17"/>
    </row>
    <row r="213" spans="1:15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8"/>
      <c r="M213" s="17"/>
      <c r="N213" s="17"/>
      <c r="O213" s="17"/>
    </row>
    <row r="214" spans="1:15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8"/>
      <c r="M214" s="17"/>
      <c r="N214" s="17"/>
      <c r="O214" s="17"/>
    </row>
    <row r="215" spans="1:15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8"/>
      <c r="M215" s="17"/>
      <c r="N215" s="17"/>
      <c r="O215" s="17"/>
    </row>
    <row r="216" spans="1:15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8"/>
      <c r="M216" s="17"/>
      <c r="N216" s="17"/>
      <c r="O216" s="17"/>
    </row>
    <row r="217" spans="1:15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8"/>
      <c r="M217" s="17"/>
      <c r="N217" s="17"/>
      <c r="O217" s="17"/>
    </row>
    <row r="218" spans="1:15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8"/>
      <c r="M218" s="17"/>
      <c r="N218" s="17"/>
      <c r="O218" s="17"/>
    </row>
    <row r="219" spans="1:15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8"/>
      <c r="M219" s="17"/>
      <c r="N219" s="17"/>
      <c r="O219" s="17"/>
    </row>
    <row r="220" spans="1:15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8"/>
      <c r="M220" s="17"/>
      <c r="N220" s="17"/>
      <c r="O220" s="17"/>
    </row>
    <row r="221" spans="1:15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8"/>
      <c r="M221" s="17"/>
      <c r="N221" s="17"/>
      <c r="O221" s="17"/>
    </row>
    <row r="222" spans="1:15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8"/>
      <c r="M222" s="17"/>
      <c r="N222" s="17"/>
      <c r="O222" s="17"/>
    </row>
    <row r="223" spans="1:15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8"/>
      <c r="M223" s="17"/>
      <c r="N223" s="17"/>
      <c r="O223" s="17"/>
    </row>
    <row r="224" spans="1:15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8"/>
      <c r="M224" s="17"/>
      <c r="N224" s="17"/>
      <c r="O224" s="17"/>
    </row>
    <row r="225" spans="1:15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8"/>
      <c r="M225" s="17"/>
      <c r="N225" s="17"/>
      <c r="O225" s="17"/>
    </row>
    <row r="226" spans="1:15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8"/>
      <c r="M226" s="17"/>
      <c r="N226" s="17"/>
      <c r="O226" s="17"/>
    </row>
    <row r="227" spans="1:15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8"/>
      <c r="M227" s="17"/>
      <c r="N227" s="17"/>
      <c r="O227" s="17"/>
    </row>
    <row r="228" spans="1:15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8"/>
      <c r="M228" s="17"/>
      <c r="N228" s="17"/>
      <c r="O228" s="17"/>
    </row>
    <row r="229" spans="1:15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8"/>
      <c r="M229" s="17"/>
      <c r="N229" s="17"/>
      <c r="O229" s="17"/>
    </row>
    <row r="230" spans="1:15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8"/>
      <c r="M230" s="17"/>
      <c r="N230" s="17"/>
      <c r="O230" s="17"/>
    </row>
    <row r="231" spans="1:15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8"/>
      <c r="M231" s="17"/>
      <c r="N231" s="17"/>
      <c r="O231" s="17"/>
    </row>
    <row r="232" spans="1:15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8"/>
      <c r="M232" s="17"/>
      <c r="N232" s="17"/>
      <c r="O232" s="17"/>
    </row>
    <row r="233" spans="1:15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8"/>
      <c r="M233" s="17"/>
      <c r="N233" s="17"/>
      <c r="O233" s="17"/>
    </row>
    <row r="234" spans="1:15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8"/>
      <c r="M234" s="17"/>
      <c r="N234" s="17"/>
      <c r="O234" s="17"/>
    </row>
    <row r="235" spans="1:15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8"/>
      <c r="M235" s="17"/>
      <c r="N235" s="17"/>
      <c r="O235" s="17"/>
    </row>
    <row r="236" spans="1:15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8"/>
      <c r="M236" s="17"/>
      <c r="N236" s="17"/>
      <c r="O236" s="17"/>
    </row>
    <row r="237" spans="1:15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8"/>
      <c r="M237" s="17"/>
      <c r="N237" s="17"/>
      <c r="O237" s="17"/>
    </row>
    <row r="238" spans="1:15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8"/>
      <c r="M238" s="17"/>
      <c r="N238" s="17"/>
      <c r="O238" s="17"/>
    </row>
    <row r="239" spans="1:15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8"/>
      <c r="M239" s="17"/>
      <c r="N239" s="17"/>
      <c r="O239" s="17"/>
    </row>
    <row r="240" spans="1:15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8"/>
      <c r="M240" s="17"/>
      <c r="N240" s="17"/>
      <c r="O240" s="17"/>
    </row>
    <row r="241" spans="1:15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8"/>
      <c r="M241" s="17"/>
      <c r="N241" s="17"/>
      <c r="O241" s="17"/>
    </row>
    <row r="242" spans="1:15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8"/>
      <c r="M242" s="17"/>
      <c r="N242" s="17"/>
      <c r="O242" s="17"/>
    </row>
    <row r="243" spans="1:15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8"/>
      <c r="M243" s="17"/>
      <c r="N243" s="17"/>
      <c r="O243" s="17"/>
    </row>
    <row r="244" spans="1:15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8"/>
      <c r="M244" s="17"/>
      <c r="N244" s="17"/>
      <c r="O244" s="17"/>
    </row>
    <row r="245" spans="1:15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8"/>
      <c r="M245" s="17"/>
      <c r="N245" s="17"/>
      <c r="O245" s="17"/>
    </row>
    <row r="246" spans="1:15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8"/>
      <c r="M246" s="17"/>
      <c r="N246" s="17"/>
      <c r="O246" s="17"/>
    </row>
    <row r="247" spans="1:15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8"/>
      <c r="M247" s="17"/>
      <c r="N247" s="17"/>
      <c r="O247" s="17"/>
    </row>
    <row r="248" spans="1:15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8"/>
      <c r="M248" s="17"/>
      <c r="N248" s="17"/>
      <c r="O248" s="17"/>
    </row>
    <row r="249" spans="1:15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8"/>
      <c r="M249" s="17"/>
      <c r="N249" s="17"/>
      <c r="O249" s="17"/>
    </row>
    <row r="250" spans="1:15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8"/>
      <c r="M250" s="17"/>
      <c r="N250" s="17"/>
      <c r="O250" s="17"/>
    </row>
    <row r="251" spans="1:15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8"/>
      <c r="M251" s="17"/>
      <c r="N251" s="17"/>
      <c r="O251" s="17"/>
    </row>
    <row r="252" spans="1:15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8"/>
      <c r="M252" s="17"/>
      <c r="N252" s="17"/>
      <c r="O252" s="17"/>
    </row>
    <row r="253" spans="1:15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8"/>
      <c r="M253" s="17"/>
      <c r="N253" s="17"/>
      <c r="O253" s="17"/>
    </row>
    <row r="254" spans="1:15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8"/>
      <c r="M254" s="17"/>
      <c r="N254" s="17"/>
      <c r="O254" s="17"/>
    </row>
    <row r="255" spans="1:15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8"/>
      <c r="M255" s="17"/>
      <c r="N255" s="17"/>
      <c r="O255" s="17"/>
    </row>
    <row r="256" spans="1:15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8"/>
      <c r="M256" s="17"/>
      <c r="N256" s="17"/>
      <c r="O256" s="17"/>
    </row>
    <row r="257" spans="1:15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8"/>
      <c r="M257" s="17"/>
      <c r="N257" s="17"/>
      <c r="O257" s="17"/>
    </row>
    <row r="258" spans="1:15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8"/>
      <c r="M258" s="17"/>
      <c r="N258" s="17"/>
      <c r="O258" s="17"/>
    </row>
    <row r="259" spans="1:15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8"/>
      <c r="M259" s="17"/>
      <c r="N259" s="17"/>
      <c r="O259" s="17"/>
    </row>
    <row r="260" spans="1:15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8"/>
      <c r="M260" s="17"/>
      <c r="N260" s="17"/>
      <c r="O260" s="17"/>
    </row>
    <row r="261" spans="1:15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8"/>
      <c r="M261" s="17"/>
      <c r="N261" s="17"/>
      <c r="O261" s="17"/>
    </row>
    <row r="262" spans="1:15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8"/>
      <c r="M262" s="17"/>
      <c r="N262" s="17"/>
      <c r="O262" s="17"/>
    </row>
    <row r="263" spans="1:15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8"/>
      <c r="M263" s="17"/>
      <c r="N263" s="17"/>
      <c r="O263" s="17"/>
    </row>
    <row r="264" spans="1:15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8"/>
      <c r="M264" s="17"/>
      <c r="N264" s="17"/>
      <c r="O264" s="17"/>
    </row>
    <row r="265" spans="1:15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8"/>
      <c r="M265" s="17"/>
      <c r="N265" s="17"/>
      <c r="O265" s="17"/>
    </row>
    <row r="266" spans="1:15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8"/>
      <c r="M266" s="17"/>
      <c r="N266" s="17"/>
      <c r="O266" s="17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</sheetData>
  <sheetProtection/>
  <mergeCells count="35">
    <mergeCell ref="K1:L1"/>
    <mergeCell ref="K3:L3"/>
    <mergeCell ref="K4:L4"/>
    <mergeCell ref="K11:K12"/>
    <mergeCell ref="L11:L12"/>
    <mergeCell ref="B8:L8"/>
    <mergeCell ref="I2:L2"/>
    <mergeCell ref="F81:F82"/>
    <mergeCell ref="E81:E82"/>
    <mergeCell ref="G81:G82"/>
    <mergeCell ref="I11:I12"/>
    <mergeCell ref="B81:B82"/>
    <mergeCell ref="J11:J12"/>
    <mergeCell ref="H81:H82"/>
    <mergeCell ref="J81:J82"/>
    <mergeCell ref="L81:L82"/>
    <mergeCell ref="K81:K82"/>
    <mergeCell ref="E87:E88"/>
    <mergeCell ref="I87:I88"/>
    <mergeCell ref="J87:J88"/>
    <mergeCell ref="A11:H11"/>
    <mergeCell ref="A81:A82"/>
    <mergeCell ref="C81:C82"/>
    <mergeCell ref="D81:D82"/>
    <mergeCell ref="I81:I82"/>
    <mergeCell ref="D87:D88"/>
    <mergeCell ref="L87:L88"/>
    <mergeCell ref="H87:H88"/>
    <mergeCell ref="K87:K88"/>
    <mergeCell ref="G87:G88"/>
    <mergeCell ref="A128:I128"/>
    <mergeCell ref="F87:F88"/>
    <mergeCell ref="A87:A88"/>
    <mergeCell ref="B87:B88"/>
    <mergeCell ref="C87:C88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6" r:id="rId1"/>
  <headerFooter differentFirst="1" alignWithMargins="0">
    <oddHeader>&amp;C&amp;P</oddHeader>
  </headerFooter>
  <rowBreaks count="6" manualBreakCount="6">
    <brk id="36" max="11" man="1"/>
    <brk id="58" max="11" man="1"/>
    <brk id="85" max="11" man="1"/>
    <brk id="105" max="11" man="1"/>
    <brk id="115" max="11" man="1"/>
    <brk id="1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2014-12-16T11:06:20Z</cp:lastPrinted>
  <dcterms:created xsi:type="dcterms:W3CDTF">1996-10-08T23:32:33Z</dcterms:created>
  <dcterms:modified xsi:type="dcterms:W3CDTF">2014-12-18T07:19:46Z</dcterms:modified>
  <cp:category/>
  <cp:version/>
  <cp:contentType/>
  <cp:contentStatus/>
</cp:coreProperties>
</file>