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Area" localSheetId="0">'Лист1'!$A$1:$Q$52</definedName>
  </definedNames>
  <calcPr fullCalcOnLoad="1"/>
</workbook>
</file>

<file path=xl/sharedStrings.xml><?xml version="1.0" encoding="utf-8"?>
<sst xmlns="http://schemas.openxmlformats.org/spreadsheetml/2006/main" count="140" uniqueCount="100">
  <si>
    <t>Капитальный ремонт объектов по общегосударственным вопросам</t>
  </si>
  <si>
    <t>Общегосударственные вопросы</t>
  </si>
  <si>
    <t>Другие общегосударственные вопросы</t>
  </si>
  <si>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</si>
  <si>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</si>
  <si>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</si>
  <si>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</si>
  <si>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</si>
  <si>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</si>
  <si>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</si>
  <si>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</si>
  <si>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</si>
  <si>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</si>
  <si>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</si>
  <si>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</si>
  <si>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</si>
  <si>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</si>
  <si>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</si>
  <si>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</si>
  <si>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Наименование объектов согласно титульному списку капитального ремонта</t>
  </si>
  <si>
    <t>1.</t>
  </si>
  <si>
    <t>к решению Совета депутатов ЗАТО</t>
  </si>
  <si>
    <t>2.</t>
  </si>
  <si>
    <t>2014 год</t>
  </si>
  <si>
    <t>Объем инвестиций на 2014 год</t>
  </si>
  <si>
    <t>Объем инвестиций на 2015 год</t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</si>
  <si>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</si>
  <si>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</si>
  <si>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</si>
  <si>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0702</t>
  </si>
  <si>
    <t>Образование</t>
  </si>
  <si>
    <t>Общее образование</t>
  </si>
  <si>
    <t>0700</t>
  </si>
  <si>
    <t>Дошкольное образование</t>
  </si>
  <si>
    <t>Капитальный ремонт объектов дошкольного образования</t>
  </si>
  <si>
    <t>Капитальный ремонт объектов общего образования</t>
  </si>
  <si>
    <t>0100</t>
  </si>
  <si>
    <t>0113</t>
  </si>
  <si>
    <t>0418952</t>
  </si>
  <si>
    <t>243</t>
  </si>
  <si>
    <t>0418951</t>
  </si>
  <si>
    <t>Объем инвестиций на 2016 год</t>
  </si>
  <si>
    <t xml:space="preserve">Финансирование капитального ремонта на 2014 год и плановый период 2015 - 2016 годов </t>
  </si>
  <si>
    <t>приложение № 10</t>
  </si>
  <si>
    <t>от  19.12.2013  № 45-262р</t>
  </si>
  <si>
    <t>Капитальный ремонт по объектам в сфере транспорта</t>
  </si>
  <si>
    <t>0408</t>
  </si>
  <si>
    <t>1028934</t>
  </si>
  <si>
    <t>Капитальный ремонт по объектам в сфере дорожного хозяйства</t>
  </si>
  <si>
    <t>0409</t>
  </si>
  <si>
    <t>0418953</t>
  </si>
  <si>
    <t>0501</t>
  </si>
  <si>
    <t>1028936</t>
  </si>
  <si>
    <t>Капитальный ремонт по объектам в сфере жилищного хозяйства</t>
  </si>
  <si>
    <t>612</t>
  </si>
  <si>
    <t>0801</t>
  </si>
  <si>
    <t>Капитальный ремонт объектов культуры</t>
  </si>
  <si>
    <t>3.</t>
  </si>
  <si>
    <t>4.</t>
  </si>
  <si>
    <t>Национальная экономика</t>
  </si>
  <si>
    <t>Транспорт</t>
  </si>
  <si>
    <t>0400</t>
  </si>
  <si>
    <t>Дорожное хозяйство (дорожные фонды)</t>
  </si>
  <si>
    <t>Жилищно-коммунальное хозяйство</t>
  </si>
  <si>
    <t>0500</t>
  </si>
  <si>
    <t>Жилищное хозяйство</t>
  </si>
  <si>
    <t>Культура, кинематография</t>
  </si>
  <si>
    <t>0800</t>
  </si>
  <si>
    <t>Культура</t>
  </si>
  <si>
    <t>к решению Совета депутатоа ЗАТО</t>
  </si>
  <si>
    <t>Приложение № 9</t>
  </si>
  <si>
    <r>
      <t xml:space="preserve">  Демонтаж кровли здания из листов кровельных "Ондулин" и монтаж черепичной кровли, монтаж противопожарных дверей по ул. Мира, д. 10 (помещение № 2) </t>
    </r>
    <r>
      <rPr>
        <sz val="16"/>
        <color indexed="8"/>
        <rFont val="Times New Roman"/>
        <family val="1"/>
      </rPr>
      <t>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  </r>
  </si>
  <si>
    <r>
      <t xml:space="preserve">Капитальный ремонт паромной переправы (ул. Набережная, берег реки Кан)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</si>
  <si>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>Выполнение проектно-изыскательских работ по капитальному ремонту внутридворовых проездов для проезда и установки пожарной техники в районе жилых домов</t>
    </r>
    <r>
      <rPr>
        <sz val="16"/>
        <color indexed="8"/>
        <rFont val="Times New Roman"/>
        <family val="1"/>
      </rPr>
      <t xml:space="preserve">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  </r>
  </si>
  <si>
    <r>
      <t xml:space="preserve">Капитальный ремонт жилых помещений муниципального жилищного фонда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</si>
  <si>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 </t>
    </r>
    <r>
      <rPr>
        <b/>
        <sz val="16"/>
        <color indexed="8"/>
        <rFont val="Times New Roman"/>
        <family val="1"/>
      </rPr>
      <t>Капитальный ремонт кровли здания МБДОУ д/с № 32</t>
    </r>
    <r>
      <rPr>
        <sz val="16"/>
        <color indexed="8"/>
        <rFont val="Times New Roman"/>
        <family val="1"/>
      </rPr>
      <t xml:space="preserve">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  </r>
  </si>
  <si>
    <r>
      <t xml:space="preserve">  </t>
    </r>
    <r>
      <rPr>
        <b/>
        <sz val="16"/>
        <color indexed="8"/>
        <rFont val="Times New Roman"/>
        <family val="1"/>
      </rPr>
      <t>Капитальный ремонт кровли здания МОУ СОШ № 176</t>
    </r>
    <r>
      <rPr>
        <sz val="16"/>
        <color indexed="8"/>
        <rFont val="Times New Roman"/>
        <family val="1"/>
      </rPr>
      <t xml:space="preserve"> 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</si>
  <si>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сооружения: "Центральный хоккейный корт (ул. Гагарина, 6А)"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</si>
  <si>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сооружения теплосети МБОУ ДОД ЦДОД  "Витязь"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</si>
  <si>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фойе второго этажа ЦДОД "Перспектива"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</si>
  <si>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здания "Городская эстрада" (ул. Парковая, 14А)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</si>
  <si>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t>2016 год</t>
  </si>
  <si>
    <r>
      <t xml:space="preserve">Капитальный ремонт кровли здания МБУ "Зеленогорский музейно-выставочный центр"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</si>
  <si>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t>от 27.02.2014 № 49-275р</t>
  </si>
  <si>
    <t>1.1.</t>
  </si>
  <si>
    <t>2.1.</t>
  </si>
  <si>
    <t>3.1.</t>
  </si>
  <si>
    <t>4.1.</t>
  </si>
  <si>
    <t>5.</t>
  </si>
  <si>
    <t>5.1.</t>
  </si>
  <si>
    <t>6.</t>
  </si>
  <si>
    <t>6.1.</t>
  </si>
  <si>
    <t>6.2.</t>
  </si>
  <si>
    <t>6.3.</t>
  </si>
  <si>
    <t>6.4.</t>
  </si>
  <si>
    <t>7.</t>
  </si>
  <si>
    <t>7.1.</t>
  </si>
  <si>
    <t>7.2.</t>
  </si>
  <si>
    <t>2.2.</t>
  </si>
  <si>
    <t>4.2.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</si>
</sst>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0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5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top" wrapText="1"/>
    </xf>
    <xf numFmtId="0" fontId="12" fillId="0" borderId="10" xfId="55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vertical="top" wrapText="1"/>
    </xf>
    <xf numFmtId="0" fontId="13" fillId="0" borderId="10" xfId="55" applyFont="1" applyFill="1" applyBorder="1" applyAlignment="1">
      <alignment vertical="top" wrapText="1"/>
      <protection/>
    </xf>
    <xf numFmtId="0" fontId="50" fillId="34" borderId="10" xfId="54" applyFont="1" applyFill="1" applyBorder="1" applyAlignment="1">
      <alignment vertical="top" wrapText="1"/>
      <protection/>
    </xf>
    <xf numFmtId="178" fontId="4" fillId="0" borderId="0" xfId="0" applyNumberFormat="1" applyFont="1" applyAlignment="1">
      <alignment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50" zoomScaleNormal="75" zoomScaleSheetLayoutView="50" zoomScalePageLayoutView="0" workbookViewId="0" topLeftCell="A1">
      <selection activeCell="A51" sqref="A51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23.7109375" style="0" customWidth="1"/>
    <col min="7" max="7" width="19.28125" style="0" customWidth="1"/>
    <col min="8" max="8" width="18.7109375" style="0" customWidth="1"/>
    <col min="9" max="9" width="19.00390625" style="0" customWidth="1"/>
    <col min="10" max="10" width="19.7109375" style="0" customWidth="1"/>
    <col min="11" max="11" width="14.28125" style="0" customWidth="1"/>
    <col min="12" max="12" width="12.00390625" style="0" customWidth="1"/>
    <col min="13" max="13" width="15.140625" style="0" customWidth="1"/>
    <col min="14" max="14" width="16.8515625" style="0" customWidth="1"/>
    <col min="15" max="15" width="13.421875" style="0" customWidth="1"/>
    <col min="16" max="16" width="10.7109375" style="0" customWidth="1"/>
    <col min="17" max="17" width="14.8515625" style="0" customWidth="1"/>
  </cols>
  <sheetData>
    <row r="1" spans="14:17" ht="26.25">
      <c r="N1" s="58" t="s">
        <v>70</v>
      </c>
      <c r="O1" s="58"/>
      <c r="P1" s="58"/>
      <c r="Q1" s="58"/>
    </row>
    <row r="2" spans="13:17" ht="26.25">
      <c r="M2" s="58" t="s">
        <v>69</v>
      </c>
      <c r="N2" s="58"/>
      <c r="O2" s="58"/>
      <c r="P2" s="58"/>
      <c r="Q2" s="58"/>
    </row>
    <row r="3" spans="14:17" ht="26.25">
      <c r="N3" s="58" t="s">
        <v>17</v>
      </c>
      <c r="O3" s="58"/>
      <c r="P3" s="58"/>
      <c r="Q3" s="58"/>
    </row>
    <row r="4" spans="14:17" ht="26.25">
      <c r="N4" s="58" t="s">
        <v>83</v>
      </c>
      <c r="O4" s="58"/>
      <c r="P4" s="58"/>
      <c r="Q4" s="58"/>
    </row>
    <row r="5" spans="14:17" ht="30.75" customHeight="1">
      <c r="N5" s="45"/>
      <c r="O5" s="45"/>
      <c r="P5" s="45"/>
      <c r="Q5" s="45"/>
    </row>
    <row r="6" spans="14:17" ht="35.25" customHeight="1">
      <c r="N6" s="58" t="s">
        <v>43</v>
      </c>
      <c r="O6" s="58"/>
      <c r="P6" s="58"/>
      <c r="Q6" s="58"/>
    </row>
    <row r="7" spans="13:17" ht="26.25" customHeight="1">
      <c r="M7" s="58" t="s">
        <v>21</v>
      </c>
      <c r="N7" s="58"/>
      <c r="O7" s="58"/>
      <c r="P7" s="58"/>
      <c r="Q7" s="58"/>
    </row>
    <row r="8" spans="2:17" ht="33.75" customHeight="1">
      <c r="B8" s="12"/>
      <c r="C8" s="13"/>
      <c r="D8" s="13"/>
      <c r="E8" s="13"/>
      <c r="F8" s="13"/>
      <c r="N8" s="58" t="s">
        <v>17</v>
      </c>
      <c r="O8" s="58"/>
      <c r="P8" s="58"/>
      <c r="Q8" s="58"/>
    </row>
    <row r="9" spans="14:17" ht="35.25" customHeight="1">
      <c r="N9" s="58" t="s">
        <v>44</v>
      </c>
      <c r="O9" s="58"/>
      <c r="P9" s="58"/>
      <c r="Q9" s="58"/>
    </row>
    <row r="10" spans="1:17" ht="25.5">
      <c r="A10" s="78" t="s">
        <v>42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9" ht="22.5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20.25">
      <c r="A12" s="5"/>
      <c r="B12" s="4" t="s">
        <v>9</v>
      </c>
      <c r="C12" s="5"/>
      <c r="D12" s="5"/>
      <c r="E12" s="5"/>
      <c r="F12" s="5"/>
      <c r="G12" s="5"/>
      <c r="H12" s="5"/>
      <c r="I12" s="5"/>
    </row>
    <row r="13" spans="1:17" ht="20.25">
      <c r="A13" s="5"/>
      <c r="B13" s="5"/>
      <c r="C13" s="5"/>
      <c r="D13" s="5"/>
      <c r="E13" s="5"/>
      <c r="F13" s="5"/>
      <c r="G13" s="5"/>
      <c r="H13" s="6"/>
      <c r="I13" s="6"/>
      <c r="P13" s="79" t="s">
        <v>13</v>
      </c>
      <c r="Q13" s="79"/>
    </row>
    <row r="14" spans="1:17" ht="63.75" customHeight="1">
      <c r="A14" s="73" t="s">
        <v>4</v>
      </c>
      <c r="B14" s="73" t="s">
        <v>19</v>
      </c>
      <c r="C14" s="64" t="s">
        <v>5</v>
      </c>
      <c r="D14" s="65"/>
      <c r="E14" s="66"/>
      <c r="F14" s="62" t="s">
        <v>24</v>
      </c>
      <c r="G14" s="75" t="s">
        <v>8</v>
      </c>
      <c r="H14" s="76"/>
      <c r="I14" s="77"/>
      <c r="J14" s="62" t="s">
        <v>25</v>
      </c>
      <c r="K14" s="75" t="s">
        <v>8</v>
      </c>
      <c r="L14" s="76"/>
      <c r="M14" s="77"/>
      <c r="N14" s="62" t="s">
        <v>41</v>
      </c>
      <c r="O14" s="75" t="s">
        <v>8</v>
      </c>
      <c r="P14" s="76"/>
      <c r="Q14" s="77"/>
    </row>
    <row r="15" spans="1:17" ht="211.5" customHeight="1">
      <c r="A15" s="74"/>
      <c r="B15" s="74"/>
      <c r="C15" s="46" t="s">
        <v>18</v>
      </c>
      <c r="D15" s="46" t="s">
        <v>6</v>
      </c>
      <c r="E15" s="46" t="s">
        <v>7</v>
      </c>
      <c r="F15" s="63"/>
      <c r="G15" s="47" t="s">
        <v>14</v>
      </c>
      <c r="H15" s="48" t="s">
        <v>15</v>
      </c>
      <c r="I15" s="47" t="s">
        <v>16</v>
      </c>
      <c r="J15" s="63"/>
      <c r="K15" s="47" t="s">
        <v>14</v>
      </c>
      <c r="L15" s="47" t="s">
        <v>15</v>
      </c>
      <c r="M15" s="47" t="s">
        <v>16</v>
      </c>
      <c r="N15" s="63"/>
      <c r="O15" s="47" t="s">
        <v>14</v>
      </c>
      <c r="P15" s="47" t="s">
        <v>15</v>
      </c>
      <c r="Q15" s="47" t="s">
        <v>16</v>
      </c>
    </row>
    <row r="16" spans="1:17" ht="51" customHeight="1">
      <c r="A16" s="81" t="s">
        <v>20</v>
      </c>
      <c r="B16" s="49" t="s">
        <v>0</v>
      </c>
      <c r="C16" s="9"/>
      <c r="D16" s="1"/>
      <c r="E16" s="1"/>
      <c r="F16" s="25">
        <f>G16+H16+I16</f>
        <v>1000</v>
      </c>
      <c r="G16" s="26">
        <f>G17</f>
        <v>0</v>
      </c>
      <c r="H16" s="26">
        <f>H17</f>
        <v>0</v>
      </c>
      <c r="I16" s="26">
        <f>I17</f>
        <v>1000</v>
      </c>
      <c r="J16" s="25">
        <f>K16+L16+M16</f>
        <v>0</v>
      </c>
      <c r="K16" s="26"/>
      <c r="L16" s="26"/>
      <c r="M16" s="26"/>
      <c r="N16" s="25">
        <f>O16+P16+Q16</f>
        <v>0</v>
      </c>
      <c r="O16" s="26"/>
      <c r="P16" s="26"/>
      <c r="Q16" s="10"/>
    </row>
    <row r="17" spans="1:17" ht="196.5" customHeight="1">
      <c r="A17" s="80" t="s">
        <v>84</v>
      </c>
      <c r="B17" s="50" t="s">
        <v>71</v>
      </c>
      <c r="C17" s="2" t="s">
        <v>37</v>
      </c>
      <c r="D17" s="11" t="s">
        <v>38</v>
      </c>
      <c r="E17" s="11" t="s">
        <v>39</v>
      </c>
      <c r="F17" s="27">
        <f>I17</f>
        <v>1000</v>
      </c>
      <c r="G17" s="33">
        <v>0</v>
      </c>
      <c r="H17" s="33">
        <v>0</v>
      </c>
      <c r="I17" s="27">
        <v>1000</v>
      </c>
      <c r="J17" s="25"/>
      <c r="K17" s="26"/>
      <c r="L17" s="26"/>
      <c r="M17" s="26"/>
      <c r="N17" s="25"/>
      <c r="O17" s="26"/>
      <c r="P17" s="26"/>
      <c r="Q17" s="10"/>
    </row>
    <row r="18" spans="1:17" ht="51" customHeight="1">
      <c r="A18" s="81" t="s">
        <v>22</v>
      </c>
      <c r="B18" s="51" t="s">
        <v>45</v>
      </c>
      <c r="C18" s="2"/>
      <c r="D18" s="11"/>
      <c r="E18" s="11"/>
      <c r="F18" s="25">
        <f>G18+H18+I18</f>
        <v>4200</v>
      </c>
      <c r="G18" s="34">
        <f>G19</f>
        <v>0</v>
      </c>
      <c r="H18" s="34">
        <f>H19</f>
        <v>0</v>
      </c>
      <c r="I18" s="34">
        <f>I19</f>
        <v>4200</v>
      </c>
      <c r="J18" s="25"/>
      <c r="K18" s="26"/>
      <c r="L18" s="26"/>
      <c r="M18" s="26"/>
      <c r="N18" s="25"/>
      <c r="O18" s="26"/>
      <c r="P18" s="26"/>
      <c r="Q18" s="10"/>
    </row>
    <row r="19" spans="1:17" ht="156" customHeight="1">
      <c r="A19" s="80" t="s">
        <v>85</v>
      </c>
      <c r="B19" s="52" t="s">
        <v>72</v>
      </c>
      <c r="C19" s="2" t="s">
        <v>46</v>
      </c>
      <c r="D19" s="11" t="s">
        <v>47</v>
      </c>
      <c r="E19" s="11" t="s">
        <v>39</v>
      </c>
      <c r="F19" s="27">
        <f>I19</f>
        <v>4200</v>
      </c>
      <c r="G19" s="33">
        <v>0</v>
      </c>
      <c r="H19" s="33">
        <v>0</v>
      </c>
      <c r="I19" s="27">
        <v>4200</v>
      </c>
      <c r="J19" s="25"/>
      <c r="K19" s="26"/>
      <c r="L19" s="26"/>
      <c r="M19" s="26"/>
      <c r="N19" s="25"/>
      <c r="O19" s="26"/>
      <c r="P19" s="26"/>
      <c r="Q19" s="10"/>
    </row>
    <row r="20" spans="1:17" ht="51" customHeight="1">
      <c r="A20" s="81" t="s">
        <v>57</v>
      </c>
      <c r="B20" s="51" t="s">
        <v>48</v>
      </c>
      <c r="C20" s="2"/>
      <c r="D20" s="11"/>
      <c r="E20" s="11"/>
      <c r="F20" s="25">
        <f>G20+H20+I20</f>
        <v>300</v>
      </c>
      <c r="G20" s="34">
        <f>G21</f>
        <v>0</v>
      </c>
      <c r="H20" s="34">
        <f>H21</f>
        <v>0</v>
      </c>
      <c r="I20" s="34">
        <f>I21</f>
        <v>300</v>
      </c>
      <c r="J20" s="25"/>
      <c r="K20" s="26"/>
      <c r="L20" s="26"/>
      <c r="M20" s="26"/>
      <c r="N20" s="25"/>
      <c r="O20" s="26"/>
      <c r="P20" s="26"/>
      <c r="Q20" s="10"/>
    </row>
    <row r="21" spans="1:17" ht="193.5" customHeight="1">
      <c r="A21" s="80" t="s">
        <v>86</v>
      </c>
      <c r="B21" s="52" t="s">
        <v>73</v>
      </c>
      <c r="C21" s="2" t="s">
        <v>49</v>
      </c>
      <c r="D21" s="11" t="s">
        <v>50</v>
      </c>
      <c r="E21" s="11" t="s">
        <v>39</v>
      </c>
      <c r="F21" s="27">
        <f>I21</f>
        <v>300</v>
      </c>
      <c r="G21" s="33">
        <v>0</v>
      </c>
      <c r="H21" s="33">
        <v>0</v>
      </c>
      <c r="I21" s="27">
        <v>300</v>
      </c>
      <c r="J21" s="25"/>
      <c r="K21" s="26"/>
      <c r="L21" s="26"/>
      <c r="M21" s="26"/>
      <c r="N21" s="25"/>
      <c r="O21" s="26"/>
      <c r="P21" s="26"/>
      <c r="Q21" s="10"/>
    </row>
    <row r="22" spans="1:17" ht="51" customHeight="1">
      <c r="A22" s="81" t="s">
        <v>58</v>
      </c>
      <c r="B22" s="51" t="s">
        <v>53</v>
      </c>
      <c r="C22" s="2"/>
      <c r="D22" s="11"/>
      <c r="E22" s="11"/>
      <c r="F22" s="25">
        <f>G22+H22+I22</f>
        <v>860</v>
      </c>
      <c r="G22" s="34">
        <f>G23</f>
        <v>0</v>
      </c>
      <c r="H22" s="34">
        <f>H23</f>
        <v>0</v>
      </c>
      <c r="I22" s="34">
        <f>I23</f>
        <v>860</v>
      </c>
      <c r="J22" s="25"/>
      <c r="K22" s="26"/>
      <c r="L22" s="26"/>
      <c r="M22" s="26"/>
      <c r="N22" s="25"/>
      <c r="O22" s="26"/>
      <c r="P22" s="26"/>
      <c r="Q22" s="10"/>
    </row>
    <row r="23" spans="1:17" ht="147.75" customHeight="1">
      <c r="A23" s="80" t="s">
        <v>87</v>
      </c>
      <c r="B23" s="52" t="s">
        <v>74</v>
      </c>
      <c r="C23" s="2" t="s">
        <v>51</v>
      </c>
      <c r="D23" s="11" t="s">
        <v>52</v>
      </c>
      <c r="E23" s="11" t="s">
        <v>39</v>
      </c>
      <c r="F23" s="27">
        <f>I23</f>
        <v>860</v>
      </c>
      <c r="G23" s="33">
        <v>0</v>
      </c>
      <c r="H23" s="33">
        <v>0</v>
      </c>
      <c r="I23" s="27">
        <v>860</v>
      </c>
      <c r="J23" s="25"/>
      <c r="K23" s="26"/>
      <c r="L23" s="26"/>
      <c r="M23" s="26"/>
      <c r="N23" s="25"/>
      <c r="O23" s="26"/>
      <c r="P23" s="26"/>
      <c r="Q23" s="10"/>
    </row>
    <row r="24" spans="1:17" ht="45.75" customHeight="1">
      <c r="A24" s="81" t="s">
        <v>88</v>
      </c>
      <c r="B24" s="51" t="s">
        <v>34</v>
      </c>
      <c r="C24" s="9"/>
      <c r="D24" s="1"/>
      <c r="E24" s="1"/>
      <c r="F24" s="25">
        <f>G24+H24+I24</f>
        <v>5780</v>
      </c>
      <c r="G24" s="26">
        <f>G25</f>
        <v>0</v>
      </c>
      <c r="H24" s="26">
        <f>H25</f>
        <v>0</v>
      </c>
      <c r="I24" s="26">
        <f>I25</f>
        <v>5780</v>
      </c>
      <c r="J24" s="25">
        <f>K24+L24+M24</f>
        <v>0</v>
      </c>
      <c r="K24" s="26"/>
      <c r="L24" s="26"/>
      <c r="M24" s="26"/>
      <c r="N24" s="25">
        <f>O24+P24+Q24</f>
        <v>0</v>
      </c>
      <c r="O24" s="26"/>
      <c r="P24" s="26"/>
      <c r="Q24" s="10"/>
    </row>
    <row r="25" spans="1:17" ht="138" customHeight="1">
      <c r="A25" s="80" t="s">
        <v>89</v>
      </c>
      <c r="B25" s="53" t="s">
        <v>75</v>
      </c>
      <c r="C25" s="2" t="s">
        <v>3</v>
      </c>
      <c r="D25" s="11" t="s">
        <v>40</v>
      </c>
      <c r="E25" s="11" t="s">
        <v>39</v>
      </c>
      <c r="F25" s="27">
        <f>I25</f>
        <v>5780</v>
      </c>
      <c r="G25" s="28">
        <v>0</v>
      </c>
      <c r="H25" s="28">
        <v>0</v>
      </c>
      <c r="I25" s="28">
        <v>5780</v>
      </c>
      <c r="J25" s="25"/>
      <c r="K25" s="26"/>
      <c r="L25" s="26"/>
      <c r="M25" s="26"/>
      <c r="N25" s="25"/>
      <c r="O25" s="26"/>
      <c r="P25" s="26"/>
      <c r="Q25" s="10"/>
    </row>
    <row r="26" spans="1:17" ht="48" customHeight="1">
      <c r="A26" s="81" t="s">
        <v>90</v>
      </c>
      <c r="B26" s="51" t="s">
        <v>35</v>
      </c>
      <c r="C26" s="2"/>
      <c r="D26" s="1"/>
      <c r="E26" s="11"/>
      <c r="F26" s="40">
        <f>G26+H26+I26</f>
        <v>17076.746499999997</v>
      </c>
      <c r="G26" s="26">
        <f>G27+G28+G29+G30</f>
        <v>0</v>
      </c>
      <c r="H26" s="26">
        <f>H27+H28+H29+H30</f>
        <v>0</v>
      </c>
      <c r="I26" s="36">
        <f>I27+I28+I29+I30</f>
        <v>17076.746499999997</v>
      </c>
      <c r="J26" s="25">
        <f>K26+L26+M26</f>
        <v>0</v>
      </c>
      <c r="K26" s="26"/>
      <c r="L26" s="26"/>
      <c r="M26" s="26"/>
      <c r="N26" s="25">
        <f>O26+P26+Q26</f>
        <v>0</v>
      </c>
      <c r="O26" s="26"/>
      <c r="P26" s="26"/>
      <c r="Q26" s="10"/>
    </row>
    <row r="27" spans="1:17" ht="152.25" customHeight="1">
      <c r="A27" s="80" t="s">
        <v>91</v>
      </c>
      <c r="B27" s="53" t="s">
        <v>76</v>
      </c>
      <c r="C27" s="2" t="s">
        <v>29</v>
      </c>
      <c r="D27" s="1">
        <v>1028931</v>
      </c>
      <c r="E27" s="11" t="s">
        <v>39</v>
      </c>
      <c r="F27" s="41">
        <f>I27</f>
        <v>6851.7445</v>
      </c>
      <c r="G27" s="33">
        <v>0</v>
      </c>
      <c r="H27" s="33">
        <v>0</v>
      </c>
      <c r="I27" s="41">
        <f>5372.2055+1479.539</f>
        <v>6851.7445</v>
      </c>
      <c r="J27" s="25"/>
      <c r="K27" s="26"/>
      <c r="L27" s="26"/>
      <c r="M27" s="26"/>
      <c r="N27" s="25"/>
      <c r="O27" s="26"/>
      <c r="P27" s="26"/>
      <c r="Q27" s="10"/>
    </row>
    <row r="28" spans="1:17" ht="172.5" customHeight="1">
      <c r="A28" s="80" t="s">
        <v>92</v>
      </c>
      <c r="B28" s="54" t="s">
        <v>77</v>
      </c>
      <c r="C28" s="2" t="s">
        <v>29</v>
      </c>
      <c r="D28" s="1">
        <v>1028935</v>
      </c>
      <c r="E28" s="11" t="s">
        <v>39</v>
      </c>
      <c r="F28" s="27">
        <f>I28</f>
        <v>8859.8</v>
      </c>
      <c r="G28" s="33">
        <v>0</v>
      </c>
      <c r="H28" s="33">
        <v>0</v>
      </c>
      <c r="I28" s="27">
        <v>8859.8</v>
      </c>
      <c r="J28" s="25"/>
      <c r="K28" s="26"/>
      <c r="L28" s="26"/>
      <c r="M28" s="26"/>
      <c r="N28" s="25"/>
      <c r="O28" s="26"/>
      <c r="P28" s="26"/>
      <c r="Q28" s="10"/>
    </row>
    <row r="29" spans="1:17" ht="133.5" customHeight="1">
      <c r="A29" s="80" t="s">
        <v>93</v>
      </c>
      <c r="B29" s="54" t="s">
        <v>78</v>
      </c>
      <c r="C29" s="2" t="s">
        <v>29</v>
      </c>
      <c r="D29" s="1">
        <v>1028933</v>
      </c>
      <c r="E29" s="11" t="s">
        <v>39</v>
      </c>
      <c r="F29" s="27">
        <f>I29</f>
        <v>774.6</v>
      </c>
      <c r="G29" s="33">
        <v>0</v>
      </c>
      <c r="H29" s="33">
        <v>0</v>
      </c>
      <c r="I29" s="27">
        <v>774.6</v>
      </c>
      <c r="J29" s="25"/>
      <c r="K29" s="26"/>
      <c r="L29" s="26"/>
      <c r="M29" s="26"/>
      <c r="N29" s="25"/>
      <c r="O29" s="26"/>
      <c r="P29" s="26"/>
      <c r="Q29" s="10"/>
    </row>
    <row r="30" spans="1:17" ht="153" customHeight="1">
      <c r="A30" s="80" t="s">
        <v>94</v>
      </c>
      <c r="B30" s="54" t="s">
        <v>79</v>
      </c>
      <c r="C30" s="2" t="s">
        <v>29</v>
      </c>
      <c r="D30" s="1">
        <v>1028932</v>
      </c>
      <c r="E30" s="11" t="s">
        <v>54</v>
      </c>
      <c r="F30" s="37">
        <f>I30</f>
        <v>590.602</v>
      </c>
      <c r="G30" s="33">
        <v>0</v>
      </c>
      <c r="H30" s="33">
        <v>0</v>
      </c>
      <c r="I30" s="37">
        <v>590.602</v>
      </c>
      <c r="J30" s="25"/>
      <c r="K30" s="26"/>
      <c r="L30" s="26"/>
      <c r="M30" s="26"/>
      <c r="N30" s="25"/>
      <c r="O30" s="26"/>
      <c r="P30" s="26"/>
      <c r="Q30" s="10"/>
    </row>
    <row r="31" spans="1:17" ht="31.5" customHeight="1">
      <c r="A31" s="81" t="s">
        <v>95</v>
      </c>
      <c r="B31" s="51" t="s">
        <v>56</v>
      </c>
      <c r="C31" s="2"/>
      <c r="D31" s="1"/>
      <c r="E31" s="11"/>
      <c r="F31" s="57">
        <f>G31+H31+I31</f>
        <v>2357.9970000000003</v>
      </c>
      <c r="G31" s="34">
        <f>G32</f>
        <v>0</v>
      </c>
      <c r="H31" s="34">
        <f>H32</f>
        <v>0</v>
      </c>
      <c r="I31" s="56">
        <f>I32+I33</f>
        <v>2357.9970000000003</v>
      </c>
      <c r="J31" s="25"/>
      <c r="K31" s="26"/>
      <c r="L31" s="26"/>
      <c r="M31" s="26"/>
      <c r="N31" s="25"/>
      <c r="O31" s="26"/>
      <c r="P31" s="26"/>
      <c r="Q31" s="10"/>
    </row>
    <row r="32" spans="1:17" ht="153" customHeight="1">
      <c r="A32" s="80" t="s">
        <v>96</v>
      </c>
      <c r="B32" s="54" t="s">
        <v>80</v>
      </c>
      <c r="C32" s="2" t="s">
        <v>55</v>
      </c>
      <c r="D32" s="1">
        <v>1028937</v>
      </c>
      <c r="E32" s="11" t="s">
        <v>39</v>
      </c>
      <c r="F32" s="37">
        <f>I32</f>
        <v>1792.2</v>
      </c>
      <c r="G32" s="20">
        <v>0</v>
      </c>
      <c r="H32" s="20">
        <v>0</v>
      </c>
      <c r="I32" s="37">
        <v>1792.2</v>
      </c>
      <c r="J32" s="25"/>
      <c r="K32" s="26"/>
      <c r="L32" s="26"/>
      <c r="M32" s="26"/>
      <c r="N32" s="25"/>
      <c r="O32" s="26"/>
      <c r="P32" s="26"/>
      <c r="Q32" s="10"/>
    </row>
    <row r="33" spans="1:17" ht="183" customHeight="1">
      <c r="A33" s="80" t="s">
        <v>97</v>
      </c>
      <c r="B33" s="52" t="s">
        <v>82</v>
      </c>
      <c r="C33" s="2" t="s">
        <v>55</v>
      </c>
      <c r="D33" s="1">
        <v>1028937</v>
      </c>
      <c r="E33" s="11" t="s">
        <v>39</v>
      </c>
      <c r="F33" s="37">
        <f>I33</f>
        <v>565.797</v>
      </c>
      <c r="G33" s="20">
        <v>0</v>
      </c>
      <c r="H33" s="20">
        <v>0</v>
      </c>
      <c r="I33" s="37">
        <v>565.797</v>
      </c>
      <c r="J33" s="25"/>
      <c r="K33" s="26"/>
      <c r="L33" s="26"/>
      <c r="M33" s="26"/>
      <c r="N33" s="25"/>
      <c r="O33" s="26"/>
      <c r="P33" s="26"/>
      <c r="Q33" s="10"/>
    </row>
    <row r="34" spans="1:17" ht="34.5" customHeight="1">
      <c r="A34" s="7"/>
      <c r="B34" s="8" t="s">
        <v>11</v>
      </c>
      <c r="C34" s="3"/>
      <c r="D34" s="3"/>
      <c r="E34" s="3"/>
      <c r="F34" s="40">
        <f>G34+H34+I34</f>
        <v>31574.743499999997</v>
      </c>
      <c r="G34" s="25">
        <f>G16+G18+G20+G22+G24+G26+G31</f>
        <v>0</v>
      </c>
      <c r="H34" s="25">
        <f>H16+H18+H20+H22+H24+H26+H31</f>
        <v>0</v>
      </c>
      <c r="I34" s="40">
        <f>I16+I18+I20+I22+I24+I26+I31</f>
        <v>31574.743499999997</v>
      </c>
      <c r="J34" s="25">
        <f>K34+L34+M34</f>
        <v>0</v>
      </c>
      <c r="K34" s="26"/>
      <c r="L34" s="26"/>
      <c r="M34" s="26"/>
      <c r="N34" s="25">
        <f>O34+P34+Q34</f>
        <v>0</v>
      </c>
      <c r="O34" s="26"/>
      <c r="P34" s="26"/>
      <c r="Q34" s="10"/>
    </row>
    <row r="35" spans="1:17" ht="22.5">
      <c r="A35" s="21"/>
      <c r="B35" s="22"/>
      <c r="C35" s="23"/>
      <c r="D35" s="23"/>
      <c r="E35" s="23"/>
      <c r="F35" s="29"/>
      <c r="G35" s="30"/>
      <c r="H35" s="30"/>
      <c r="I35" s="30"/>
      <c r="J35" s="29"/>
      <c r="K35" s="30"/>
      <c r="L35" s="30"/>
      <c r="M35" s="30"/>
      <c r="N35" s="29"/>
      <c r="O35" s="30"/>
      <c r="P35" s="30"/>
      <c r="Q35" s="24"/>
    </row>
    <row r="36" spans="1:17" ht="22.5">
      <c r="A36" s="21"/>
      <c r="B36" s="22"/>
      <c r="C36" s="23"/>
      <c r="D36" s="23"/>
      <c r="E36" s="23"/>
      <c r="F36" s="29"/>
      <c r="G36" s="30"/>
      <c r="H36" s="44"/>
      <c r="I36" s="30"/>
      <c r="J36" s="29"/>
      <c r="K36" s="30"/>
      <c r="L36" s="30"/>
      <c r="M36" s="30"/>
      <c r="N36" s="29"/>
      <c r="O36" s="30"/>
      <c r="P36" s="30"/>
      <c r="Q36" s="24"/>
    </row>
    <row r="37" spans="1:17" ht="22.5">
      <c r="A37" s="21"/>
      <c r="B37" s="22"/>
      <c r="C37" s="23"/>
      <c r="D37" s="23"/>
      <c r="E37" s="23"/>
      <c r="F37" s="29"/>
      <c r="G37" s="30"/>
      <c r="H37" s="30"/>
      <c r="I37" s="30"/>
      <c r="J37" s="29"/>
      <c r="K37" s="30"/>
      <c r="L37" s="30"/>
      <c r="M37" s="30"/>
      <c r="N37" s="29"/>
      <c r="O37" s="30"/>
      <c r="P37" s="30"/>
      <c r="Q37" s="24"/>
    </row>
    <row r="38" spans="1:16" ht="20.25">
      <c r="A38" s="5"/>
      <c r="B38" s="4" t="s">
        <v>26</v>
      </c>
      <c r="C38" s="5"/>
      <c r="D38" s="5"/>
      <c r="E38" s="5"/>
      <c r="F38" s="55"/>
      <c r="G38" s="55"/>
      <c r="H38" s="55"/>
      <c r="I38" s="55"/>
      <c r="J38" s="31"/>
      <c r="K38" s="31"/>
      <c r="L38" s="31"/>
      <c r="M38" s="31"/>
      <c r="N38" s="31"/>
      <c r="O38" s="31"/>
      <c r="P38" s="31"/>
    </row>
    <row r="39" spans="1:16" ht="40.5">
      <c r="A39" s="1" t="s">
        <v>4</v>
      </c>
      <c r="B39" s="14" t="s">
        <v>10</v>
      </c>
      <c r="C39" s="68" t="s">
        <v>27</v>
      </c>
      <c r="D39" s="68"/>
      <c r="E39" s="68"/>
      <c r="F39" s="20" t="s">
        <v>23</v>
      </c>
      <c r="G39" s="20" t="s">
        <v>28</v>
      </c>
      <c r="H39" s="20" t="s">
        <v>81</v>
      </c>
      <c r="I39" s="55"/>
      <c r="J39" s="31"/>
      <c r="K39" s="31"/>
      <c r="L39" s="31"/>
      <c r="M39" s="31"/>
      <c r="N39" s="31"/>
      <c r="O39" s="31"/>
      <c r="P39" s="31"/>
    </row>
    <row r="40" spans="1:16" ht="20.25">
      <c r="A40" s="82" t="s">
        <v>20</v>
      </c>
      <c r="B40" s="16" t="s">
        <v>1</v>
      </c>
      <c r="C40" s="69" t="s">
        <v>36</v>
      </c>
      <c r="D40" s="70"/>
      <c r="E40" s="71"/>
      <c r="F40" s="43">
        <f>F41</f>
        <v>1000</v>
      </c>
      <c r="G40" s="32">
        <f>G41</f>
        <v>0</v>
      </c>
      <c r="H40" s="32">
        <f>H41</f>
        <v>0</v>
      </c>
      <c r="I40" s="55"/>
      <c r="J40" s="31"/>
      <c r="K40" s="31"/>
      <c r="L40" s="31"/>
      <c r="M40" s="31"/>
      <c r="N40" s="31"/>
      <c r="O40" s="31"/>
      <c r="P40" s="31"/>
    </row>
    <row r="41" spans="1:16" ht="20.25">
      <c r="A41" s="84" t="s">
        <v>84</v>
      </c>
      <c r="B41" s="14" t="s">
        <v>2</v>
      </c>
      <c r="C41" s="59" t="s">
        <v>37</v>
      </c>
      <c r="D41" s="60"/>
      <c r="E41" s="61"/>
      <c r="F41" s="38">
        <f>F17</f>
        <v>1000</v>
      </c>
      <c r="G41" s="20"/>
      <c r="H41" s="20"/>
      <c r="I41" s="55"/>
      <c r="J41" s="31"/>
      <c r="K41" s="31"/>
      <c r="L41" s="31"/>
      <c r="M41" s="31"/>
      <c r="N41" s="31"/>
      <c r="O41" s="31"/>
      <c r="P41" s="31"/>
    </row>
    <row r="42" spans="1:16" ht="20.25">
      <c r="A42" s="83" t="s">
        <v>22</v>
      </c>
      <c r="B42" s="16" t="s">
        <v>59</v>
      </c>
      <c r="C42" s="69" t="s">
        <v>61</v>
      </c>
      <c r="D42" s="70"/>
      <c r="E42" s="71"/>
      <c r="F42" s="43">
        <f>F43+F44</f>
        <v>4500</v>
      </c>
      <c r="G42" s="32">
        <f>G43</f>
        <v>0</v>
      </c>
      <c r="H42" s="32">
        <f>H43</f>
        <v>0</v>
      </c>
      <c r="I42" s="55"/>
      <c r="J42" s="31"/>
      <c r="K42" s="31"/>
      <c r="L42" s="31"/>
      <c r="M42" s="31"/>
      <c r="N42" s="31"/>
      <c r="O42" s="31"/>
      <c r="P42" s="31"/>
    </row>
    <row r="43" spans="1:16" ht="20.25">
      <c r="A43" s="84" t="s">
        <v>85</v>
      </c>
      <c r="B43" s="14" t="s">
        <v>60</v>
      </c>
      <c r="C43" s="59" t="s">
        <v>46</v>
      </c>
      <c r="D43" s="60"/>
      <c r="E43" s="61"/>
      <c r="F43" s="38">
        <f>F18</f>
        <v>4200</v>
      </c>
      <c r="G43" s="20"/>
      <c r="H43" s="20"/>
      <c r="I43" s="55"/>
      <c r="J43" s="31"/>
      <c r="K43" s="31"/>
      <c r="L43" s="31"/>
      <c r="M43" s="31"/>
      <c r="N43" s="31"/>
      <c r="O43" s="31"/>
      <c r="P43" s="31"/>
    </row>
    <row r="44" spans="1:16" ht="20.25">
      <c r="A44" s="84" t="s">
        <v>98</v>
      </c>
      <c r="B44" s="14" t="s">
        <v>62</v>
      </c>
      <c r="C44" s="59" t="s">
        <v>49</v>
      </c>
      <c r="D44" s="60"/>
      <c r="E44" s="61"/>
      <c r="F44" s="38">
        <f>F21</f>
        <v>300</v>
      </c>
      <c r="G44" s="20"/>
      <c r="H44" s="20"/>
      <c r="I44" s="55"/>
      <c r="J44" s="31"/>
      <c r="K44" s="31"/>
      <c r="L44" s="31"/>
      <c r="M44" s="31"/>
      <c r="N44" s="31"/>
      <c r="O44" s="31"/>
      <c r="P44" s="31"/>
    </row>
    <row r="45" spans="1:16" ht="20.25">
      <c r="A45" s="83" t="s">
        <v>57</v>
      </c>
      <c r="B45" s="16" t="s">
        <v>63</v>
      </c>
      <c r="C45" s="69" t="s">
        <v>64</v>
      </c>
      <c r="D45" s="70"/>
      <c r="E45" s="71"/>
      <c r="F45" s="32">
        <f>F46</f>
        <v>860</v>
      </c>
      <c r="G45" s="32">
        <f>G46</f>
        <v>0</v>
      </c>
      <c r="H45" s="32">
        <f>H46</f>
        <v>0</v>
      </c>
      <c r="I45" s="55"/>
      <c r="J45" s="31"/>
      <c r="K45" s="31"/>
      <c r="L45" s="31"/>
      <c r="M45" s="31"/>
      <c r="N45" s="31"/>
      <c r="O45" s="31"/>
      <c r="P45" s="31"/>
    </row>
    <row r="46" spans="1:16" ht="20.25">
      <c r="A46" s="84" t="s">
        <v>86</v>
      </c>
      <c r="B46" s="14" t="s">
        <v>65</v>
      </c>
      <c r="C46" s="59" t="s">
        <v>51</v>
      </c>
      <c r="D46" s="60"/>
      <c r="E46" s="61"/>
      <c r="F46" s="20">
        <f>F23</f>
        <v>860</v>
      </c>
      <c r="G46" s="20"/>
      <c r="H46" s="20"/>
      <c r="I46" s="55"/>
      <c r="J46" s="31"/>
      <c r="K46" s="31"/>
      <c r="L46" s="31"/>
      <c r="M46" s="31"/>
      <c r="N46" s="31"/>
      <c r="O46" s="31"/>
      <c r="P46" s="31"/>
    </row>
    <row r="47" spans="1:16" ht="20.25">
      <c r="A47" s="83" t="s">
        <v>58</v>
      </c>
      <c r="B47" s="16" t="s">
        <v>30</v>
      </c>
      <c r="C47" s="69" t="s">
        <v>32</v>
      </c>
      <c r="D47" s="70"/>
      <c r="E47" s="71"/>
      <c r="F47" s="35">
        <f>F48+F49</f>
        <v>22856.746499999997</v>
      </c>
      <c r="G47" s="32">
        <f>G48+G49</f>
        <v>0</v>
      </c>
      <c r="H47" s="32">
        <f>H48+H49</f>
        <v>0</v>
      </c>
      <c r="I47" s="55"/>
      <c r="J47" s="31"/>
      <c r="K47" s="31"/>
      <c r="L47" s="31"/>
      <c r="M47" s="31"/>
      <c r="N47" s="31"/>
      <c r="O47" s="31"/>
      <c r="P47" s="31"/>
    </row>
    <row r="48" spans="1:16" ht="20.25">
      <c r="A48" s="84" t="s">
        <v>87</v>
      </c>
      <c r="B48" s="17" t="s">
        <v>33</v>
      </c>
      <c r="C48" s="59" t="s">
        <v>3</v>
      </c>
      <c r="D48" s="60"/>
      <c r="E48" s="61"/>
      <c r="F48" s="42">
        <f>F24</f>
        <v>5780</v>
      </c>
      <c r="G48" s="32"/>
      <c r="H48" s="32"/>
      <c r="I48" s="55"/>
      <c r="J48" s="31"/>
      <c r="K48" s="31"/>
      <c r="L48" s="31"/>
      <c r="M48" s="31"/>
      <c r="N48" s="31"/>
      <c r="O48" s="31"/>
      <c r="P48" s="31"/>
    </row>
    <row r="49" spans="1:16" ht="20.25">
      <c r="A49" s="84" t="s">
        <v>99</v>
      </c>
      <c r="B49" s="17" t="s">
        <v>31</v>
      </c>
      <c r="C49" s="59" t="s">
        <v>29</v>
      </c>
      <c r="D49" s="60"/>
      <c r="E49" s="61"/>
      <c r="F49" s="39">
        <f>F26</f>
        <v>17076.746499999997</v>
      </c>
      <c r="G49" s="19"/>
      <c r="H49" s="19"/>
      <c r="I49" s="55"/>
      <c r="J49" s="31"/>
      <c r="K49" s="31"/>
      <c r="L49" s="31"/>
      <c r="M49" s="31"/>
      <c r="N49" s="31"/>
      <c r="O49" s="31"/>
      <c r="P49" s="31"/>
    </row>
    <row r="50" spans="1:16" ht="20.25">
      <c r="A50" s="83" t="s">
        <v>88</v>
      </c>
      <c r="B50" s="16" t="s">
        <v>66</v>
      </c>
      <c r="C50" s="69" t="s">
        <v>67</v>
      </c>
      <c r="D50" s="70"/>
      <c r="E50" s="71"/>
      <c r="F50" s="35">
        <f>F51</f>
        <v>2357.9970000000003</v>
      </c>
      <c r="G50" s="32">
        <f>G51+G52</f>
        <v>0</v>
      </c>
      <c r="H50" s="32">
        <f>H51+H52</f>
        <v>0</v>
      </c>
      <c r="I50" s="55"/>
      <c r="J50" s="31"/>
      <c r="K50" s="31"/>
      <c r="L50" s="31"/>
      <c r="M50" s="31"/>
      <c r="N50" s="31"/>
      <c r="O50" s="31"/>
      <c r="P50" s="31"/>
    </row>
    <row r="51" spans="1:16" ht="20.25">
      <c r="A51" s="84" t="s">
        <v>89</v>
      </c>
      <c r="B51" s="17" t="s">
        <v>68</v>
      </c>
      <c r="C51" s="59" t="s">
        <v>55</v>
      </c>
      <c r="D51" s="60"/>
      <c r="E51" s="61"/>
      <c r="F51" s="39">
        <f>F32+F33</f>
        <v>2357.9970000000003</v>
      </c>
      <c r="G51" s="32"/>
      <c r="H51" s="32"/>
      <c r="I51" s="55"/>
      <c r="J51" s="31"/>
      <c r="K51" s="31"/>
      <c r="L51" s="31"/>
      <c r="M51" s="31"/>
      <c r="N51" s="31"/>
      <c r="O51" s="31"/>
      <c r="P51" s="31"/>
    </row>
    <row r="52" spans="1:16" ht="20.25">
      <c r="A52" s="15"/>
      <c r="B52" s="18" t="s">
        <v>12</v>
      </c>
      <c r="C52" s="67"/>
      <c r="D52" s="67"/>
      <c r="E52" s="67"/>
      <c r="F52" s="40">
        <f>F40+F42+F45+F47+F50</f>
        <v>31574.743499999997</v>
      </c>
      <c r="G52" s="25">
        <f>G40+G47</f>
        <v>0</v>
      </c>
      <c r="H52" s="25">
        <f>H40+H47</f>
        <v>0</v>
      </c>
      <c r="I52" s="55"/>
      <c r="J52" s="31"/>
      <c r="K52" s="31"/>
      <c r="L52" s="31"/>
      <c r="M52" s="31"/>
      <c r="N52" s="31"/>
      <c r="O52" s="31"/>
      <c r="P52" s="31"/>
    </row>
    <row r="53" spans="6:16" ht="12.75"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</sheetData>
  <sheetProtection/>
  <mergeCells count="34">
    <mergeCell ref="A10:Q10"/>
    <mergeCell ref="B14:B15"/>
    <mergeCell ref="M2:Q2"/>
    <mergeCell ref="M7:Q7"/>
    <mergeCell ref="O14:Q14"/>
    <mergeCell ref="K14:M14"/>
    <mergeCell ref="N14:N15"/>
    <mergeCell ref="P13:Q13"/>
    <mergeCell ref="A11:I11"/>
    <mergeCell ref="A14:A15"/>
    <mergeCell ref="G14:I14"/>
    <mergeCell ref="C45:E45"/>
    <mergeCell ref="C48:E48"/>
    <mergeCell ref="C42:E42"/>
    <mergeCell ref="C43:E43"/>
    <mergeCell ref="C44:E44"/>
    <mergeCell ref="C52:E52"/>
    <mergeCell ref="C39:E39"/>
    <mergeCell ref="C49:E49"/>
    <mergeCell ref="C40:E40"/>
    <mergeCell ref="C47:E47"/>
    <mergeCell ref="C41:E41"/>
    <mergeCell ref="C46:E46"/>
    <mergeCell ref="C50:E50"/>
    <mergeCell ref="N1:Q1"/>
    <mergeCell ref="N3:Q3"/>
    <mergeCell ref="N4:Q4"/>
    <mergeCell ref="C51:E51"/>
    <mergeCell ref="J14:J15"/>
    <mergeCell ref="C14:E14"/>
    <mergeCell ref="F14:F15"/>
    <mergeCell ref="N6:Q6"/>
    <mergeCell ref="N8:Q8"/>
    <mergeCell ref="N9:Q9"/>
  </mergeCells>
  <printOptions/>
  <pageMargins left="0.3937007874015748" right="0" top="0.5905511811023623" bottom="0.5905511811023623" header="0.5118110236220472" footer="0.5118110236220472"/>
  <pageSetup fitToHeight="12" horizontalDpi="600" verticalDpi="600" orientation="landscape" paperSize="9" scale="45" r:id="rId1"/>
  <headerFooter alignWithMargins="0">
    <oddFooter>&amp;R&amp;P</oddFooter>
  </headerFooter>
  <rowBreaks count="1" manualBreakCount="1">
    <brk id="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2014-03-03T02:22:34Z</cp:lastPrinted>
  <dcterms:created xsi:type="dcterms:W3CDTF">1996-10-08T23:32:33Z</dcterms:created>
  <dcterms:modified xsi:type="dcterms:W3CDTF">2014-03-03T02:22:37Z</dcterms:modified>
  <cp:category/>
  <cp:version/>
  <cp:contentType/>
  <cp:contentStatus/>
</cp:coreProperties>
</file>