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5" yWindow="135" windowWidth="14505" windowHeight="7260" activeTab="0"/>
  </bookViews>
  <sheets>
    <sheet name="Доходы 2016-2018" sheetId="1" r:id="rId1"/>
  </sheets>
  <definedNames>
    <definedName name="_xlnm.Print_Titles" localSheetId="0">'Доходы 2016-2018'!$15:$17</definedName>
    <definedName name="_xlnm.Print_Area" localSheetId="0">'Доходы 2016-2018'!$A$1:$L$182</definedName>
  </definedNames>
  <calcPr fullCalcOnLoad="1"/>
</workbook>
</file>

<file path=xl/sharedStrings.xml><?xml version="1.0" encoding="utf-8"?>
<sst xmlns="http://schemas.openxmlformats.org/spreadsheetml/2006/main" count="186" uniqueCount="168">
  <si>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</si>
  <si>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</si>
  <si>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</si>
  <si>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</si>
  <si>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</si>
  <si>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</si>
  <si>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</si>
  <si>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</si>
  <si>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</si>
  <si>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доходы физических лиц</t>
  </si>
  <si>
    <t xml:space="preserve">НАЛОГИ НА СОВОКУПНЫЙ ДОХОД </t>
  </si>
  <si>
    <t>Единый налог на вмененный доход для отдельных видов деятельности</t>
  </si>
  <si>
    <t xml:space="preserve">НАЛОГИ НА ИМУЩЕСТВО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</si>
  <si>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</si>
  <si>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</si>
  <si>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Земельный налог 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</si>
  <si>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</si>
  <si>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</si>
  <si>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</si>
  <si>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</si>
  <si>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</si>
  <si>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</si>
  <si>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</si>
  <si>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</si>
  <si>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</si>
  <si>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</si>
  <si>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</si>
  <si>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ПРОДАЖИ МАТЕРИАЛЬНЫХ И НЕМАТЕРИАЛЬНЫХ АКТИВОВ </t>
  </si>
  <si>
    <t>Доходы от продажи квартир</t>
  </si>
  <si>
    <t>Доходы от продажи квартир, находящихся в собственности городских округов</t>
  </si>
  <si>
    <t xml:space="preserve">ШТРАФЫ, САНКЦИИ, ВОЗМЕЩЕНИЕ УЩЕРБА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</si>
  <si>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</si>
  <si>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</si>
  <si>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</si>
  <si>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</si>
  <si>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</si>
  <si>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</si>
  <si>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ВСЕГО ДОХОДОВ:</t>
  </si>
  <si>
    <t>НАЛОГОВЫЕ И НЕНАЛОГОВЫЕ ДОХОДЫ</t>
  </si>
  <si>
    <t>тыс. рублей</t>
  </si>
  <si>
    <t>Прочие субсидии бюджетам городских округов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</si>
  <si>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</si>
  <si>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</si>
  <si>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</si>
  <si>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</si>
  <si>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</si>
  <si>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</si>
  <si>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</si>
  <si>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</si>
  <si>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залог, в доверительное управление</t>
  </si>
  <si>
    <t xml:space="preserve">Прочие доходы от оказания платных услуг (работ) получателями средств бюджетов городских округов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</si>
  <si>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</si>
  <si>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</si>
  <si>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</si>
  <si>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</si>
  <si>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</si>
  <si>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</si>
  <si>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</si>
  <si>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</si>
  <si>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</si>
  <si>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</si>
  <si>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</si>
  <si>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поступления от использования имущества, находящегося в государственной и муниципальной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</si>
  <si>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</si>
  <si>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</si>
  <si>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</si>
  <si>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</si>
  <si>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Приложение № 4</t>
  </si>
  <si>
    <t>Дотации бюджетам на поддержку мер по  обеспечению сбалансированности  бюджетов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</si>
  <si>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</si>
  <si>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</si>
  <si>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</si>
  <si>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</si>
  <si>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</si>
  <si>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</si>
  <si>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</si>
  <si>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</si>
  <si>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</si>
  <si>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 xml:space="preserve"> 2017 год</t>
  </si>
  <si>
    <t xml:space="preserve">Дотации бюджетам городских округов на поддержку мер по обеспечению сбалансированности бюджетов </t>
  </si>
  <si>
    <t>к решению Совета депутатов</t>
  </si>
  <si>
    <t>ЗАТО г. Зеленогорска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</si>
  <si>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</si>
  <si>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</si>
  <si>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</si>
  <si>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</si>
  <si>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</t>
  </si>
  <si>
    <t>Земельный налог с физических лиц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</si>
  <si>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
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</si>
  <si>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</si>
  <si>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 xml:space="preserve"> 2018 год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</si>
  <si>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</si>
  <si>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</si>
  <si>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</si>
  <si>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</si>
  <si>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</si>
  <si>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</si>
  <si>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Прочие дотации</t>
  </si>
  <si>
    <t>Прочие дотации бюджетам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</si>
  <si>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</si>
  <si>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</si>
  <si>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</si>
  <si>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</si>
  <si>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классификации доходов бюджета</t>
  </si>
  <si>
    <t>Плата за сбросы загрязняющих веществ в водные объекты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</si>
  <si>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</si>
  <si>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</si>
  <si>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</si>
  <si>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ДОХОДЫ МЕСТНОГО БЮДЖЕТА НА 2017 ГОД  И ПЛАНОВЫЙ ПЕРИОД 2018 - 2019 ГОДОВ                                    </t>
  </si>
  <si>
    <t xml:space="preserve"> 2019 год</t>
  </si>
  <si>
    <t>Доходы от сдачи в аренду имущества, составляющего казну городских округов (за исключением земельных участков)</t>
  </si>
  <si>
    <t xml:space="preserve">Денежные взыскания (штрафы) за нарушение земельного законодательства
</t>
  </si>
  <si>
    <t xml:space="preserve"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
</t>
  </si>
  <si>
    <t xml:space="preserve">Прочие денежные взыскания (штрафы) за правонарушения в области дорожного движения
</t>
  </si>
  <si>
    <t xml:space="preserve">Дотации бюджетам бюджетной системы Российской Федерации </t>
  </si>
  <si>
    <t>Субсидии бюджетам муниципальных образований на организацию отдыха детей в каникулярное время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</si>
  <si>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</si>
  <si>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</si>
  <si>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</si>
  <si>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развития, инвестиционной политики и внешних связей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</si>
  <si>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</si>
  <si>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</si>
  <si>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</si>
  <si>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</si>
  <si>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</si>
  <si>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</si>
  <si>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</si>
  <si>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</si>
  <si>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 xml:space="preserve">Прочие доходы от компенсации затрат государства
</t>
  </si>
  <si>
    <t xml:space="preserve">Прочие доходы от компенсации затрат бюджетов городских округов
</t>
  </si>
  <si>
    <t xml:space="preserve">ПРОЧИЕ НЕНАЛОГОВЫЕ ДОХОДЫ
</t>
  </si>
  <si>
    <t xml:space="preserve">Прочие неналоговые доходы бюджетов городских округов
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</si>
  <si>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</si>
  <si>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</si>
  <si>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Субсидия бюджетам городских округов на поддержку отрасли культуры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</si>
  <si>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</si>
  <si>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</si>
  <si>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</si>
  <si>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</si>
  <si>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</si>
  <si>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Субсидии бюджетам городских округов на реализацию федеральных целевых программ</t>
  </si>
  <si>
    <t>Субсидии бюджетам городских округов на реализацию мероприятий государственной программы Российской Федерации «Доступная среда» на 2011 - 2020 годы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</si>
  <si>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</si>
  <si>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</si>
  <si>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Персональные выплаты, установленные в целях повышения оплаты труда молодым специалистам, персональные выплаты, устанавливаемые с учетом опыта работы при наличии учетной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</si>
  <si>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</si>
  <si>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Средства на повышение размеров оплаты труда основного персонала библиотек и музеев Красноярского края по министерству культуры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</si>
  <si>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</si>
  <si>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Субсидия бюджету муниципального образования город Зеленогорск на реконструкцию нежилого здания под спальный корпус (общежитие) для размещения одаренных детей в области спорта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</si>
  <si>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развитие инфраструктуры общеобразовательных организаций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</si>
  <si>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</si>
  <si>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Субсидии бюджетам муниципальных образований на актуализацию документов территориального планирования и градостроительного зонирования муниципальных образований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</si>
  <si>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</si>
  <si>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</si>
  <si>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</si>
  <si>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 xml:space="preserve">Доходы бюджетов городских округов от возврата бюджетными учреждениями остатков субсидий прошлых лет
</t>
  </si>
  <si>
    <t>Приложение № 3</t>
  </si>
  <si>
    <t>Субсидии бюджетам муниципальных образований на реализацию муниципальных программ поддержки социально ориентированных некоммерческих организаций на конкурсной основе в рамках подпрограммы «Обеспечение реализации общественных и гражданских инициатив и поддержка социально ориентированных некоммерческих организаций» государственной программы Красноярского края «Содействие развитию гражданского общества»</t>
  </si>
  <si>
    <t>Средства на повышение размеров оплаты труда основного и административно – управленческого персонала учреждений культуры, подведомственных муниципальным органам управления в области культуры, по министерству культуры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</si>
  <si>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«Патриотическое воспитание молодежи» государственной программы Красноярского края «Молодежь Красноярского края в XXI веке»</t>
  </si>
  <si>
    <t>Средства на повышение размеров оплаты труда методистов муниципальных методических кабинетов (центров) сферы «Образование»,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края, по министерству образования Красноярского в рамках непрограммных расходов отдельных органов исполнительной власти</t>
  </si>
  <si>
    <t>Субсидии бюджетам муниципальных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края, согласно статье 15 Закона Красноярского края от 21 декабря 2010 года № 11-5566 «О физической культуре и спорте в Красноярском крае» в рамках подпрограммы «Развитие спорта высших достижений» государственной программы Красноярского края «Развитие физической культуры и спорта»</t>
  </si>
  <si>
    <t>Субсидии бюджетам муниципальных районов и городских округов Красноярского края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</si>
  <si>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Предоставление субсидий на конкурсной основе бюджетам городских округов и муниципальных районов на финансирование создания и обеспечение деятельности муниципальных ресурсных центров поддержки общественных инициатив в рамках подпрограммы «Открытость власти и информирование населения о деятельности и решениях органов государственной власти Красноярского края и информационно-разъяснительная работа по актуальным социально значимым вопросам» государственной программы Красноярского края «Содействие развитию гражданского общества»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</si>
  <si>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Российской Федерации предусмотрено повышение оплаты труда, по министерству финансов Красноярского края в рамках непрограммных расходов отдельных органов исполнительной власти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</si>
  <si>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</si>
  <si>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                     от 17.10.2017  № 43-246р       </t>
  </si>
  <si>
    <t xml:space="preserve">                    от 15.12.2016     № 32-190р      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</si>
</sst>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.00&quot;р.&quot;"/>
    <numFmt numFmtId="177" formatCode="#,##0.000_р_."/>
    <numFmt numFmtId="178" formatCode="0.000"/>
    <numFmt numFmtId="179" formatCode="0000"/>
    <numFmt numFmtId="180" formatCode="000"/>
    <numFmt numFmtId="181" formatCode="00"/>
    <numFmt numFmtId="182" formatCode="#,##0.000"/>
    <numFmt numFmtId="183" formatCode="#,##0.0000"/>
    <numFmt numFmtId="184" formatCode="#,##0.00000"/>
    <numFmt numFmtId="185" formatCode="[$€-2]\ ###,000_);[Red]\([$€-2]\ ###,000\)"/>
    <numFmt numFmtId="186" formatCode="#,##0.0_р_."/>
    <numFmt numFmtId="187" formatCode="#,##0_р_."/>
    <numFmt numFmtId="188" formatCode="0.0000"/>
    <numFmt numFmtId="189" formatCode="#,##0.0000_р_."/>
    <numFmt numFmtId="190" formatCode="0.00000"/>
    <numFmt numFmtId="191" formatCode="#,##0.00000_р_."/>
    <numFmt numFmtId="192" formatCode="#,##0.000000"/>
    <numFmt numFmtId="193" formatCode="0.000000"/>
    <numFmt numFmtId="194" formatCode="0.0"/>
    <numFmt numFmtId="195" formatCode="#,##0.0"/>
    <numFmt numFmtId="196" formatCode="#,##0.0000000"/>
  </numFmts>
  <fonts count="54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16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6" fillId="0" borderId="0" xfId="0" applyFont="1" applyAlignment="1">
      <alignment/>
    </xf>
    <xf numFmtId="177" fontId="7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Alignment="1">
      <alignment/>
    </xf>
    <xf numFmtId="0" fontId="4" fillId="33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187" fontId="8" fillId="0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181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justify" vertical="justify" wrapText="1"/>
    </xf>
    <xf numFmtId="179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left" vertical="justify" wrapText="1"/>
    </xf>
    <xf numFmtId="0" fontId="5" fillId="0" borderId="11" xfId="0" applyFont="1" applyFill="1" applyBorder="1" applyAlignment="1">
      <alignment horizontal="justify" vertical="top" wrapText="1"/>
    </xf>
    <xf numFmtId="195" fontId="5" fillId="0" borderId="11" xfId="0" applyNumberFormat="1" applyFont="1" applyFill="1" applyBorder="1" applyAlignment="1">
      <alignment horizontal="center" vertical="top" wrapText="1"/>
    </xf>
    <xf numFmtId="195" fontId="5" fillId="0" borderId="10" xfId="0" applyNumberFormat="1" applyFont="1" applyFill="1" applyBorder="1" applyAlignment="1">
      <alignment horizontal="center" vertical="top" wrapText="1"/>
    </xf>
    <xf numFmtId="181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justify" vertical="justify" wrapText="1"/>
    </xf>
    <xf numFmtId="179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181" fontId="8" fillId="0" borderId="13" xfId="0" applyNumberFormat="1" applyFont="1" applyFill="1" applyBorder="1" applyAlignment="1">
      <alignment horizontal="justify" vertical="justify" wrapText="1"/>
    </xf>
    <xf numFmtId="180" fontId="8" fillId="0" borderId="13" xfId="0" applyNumberFormat="1" applyFont="1" applyFill="1" applyBorder="1" applyAlignment="1">
      <alignment horizontal="justify" vertical="justify" wrapText="1"/>
    </xf>
    <xf numFmtId="179" fontId="8" fillId="0" borderId="13" xfId="0" applyNumberFormat="1" applyFont="1" applyFill="1" applyBorder="1" applyAlignment="1">
      <alignment horizontal="justify" vertical="justify" wrapText="1"/>
    </xf>
    <xf numFmtId="180" fontId="8" fillId="0" borderId="13" xfId="0" applyNumberFormat="1" applyFont="1" applyFill="1" applyBorder="1" applyAlignment="1">
      <alignment horizontal="left" vertical="justify" wrapText="1"/>
    </xf>
    <xf numFmtId="180" fontId="9" fillId="0" borderId="10" xfId="0" applyNumberFormat="1" applyFont="1" applyFill="1" applyBorder="1" applyAlignment="1">
      <alignment horizontal="justify" vertical="justify" wrapText="1"/>
    </xf>
    <xf numFmtId="0" fontId="9" fillId="0" borderId="11" xfId="0" applyFont="1" applyFill="1" applyBorder="1" applyAlignment="1">
      <alignment horizontal="justify" vertical="justify" wrapText="1"/>
    </xf>
    <xf numFmtId="181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justify" vertical="justify" wrapText="1"/>
    </xf>
    <xf numFmtId="179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justify" vertical="justify" wrapText="1"/>
    </xf>
    <xf numFmtId="181" fontId="8" fillId="0" borderId="10" xfId="0" applyNumberFormat="1" applyFont="1" applyFill="1" applyBorder="1" applyAlignment="1">
      <alignment horizontal="justify" vertical="justify" wrapText="1"/>
    </xf>
    <xf numFmtId="179" fontId="8" fillId="0" borderId="10" xfId="0" applyNumberFormat="1" applyFont="1" applyFill="1" applyBorder="1" applyAlignment="1">
      <alignment horizontal="justify" vertical="justify" wrapText="1"/>
    </xf>
    <xf numFmtId="180" fontId="8" fillId="0" borderId="10" xfId="0" applyNumberFormat="1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justify" vertical="top" wrapText="1"/>
    </xf>
    <xf numFmtId="180" fontId="9" fillId="0" borderId="14" xfId="0" applyNumberFormat="1" applyFont="1" applyFill="1" applyBorder="1" applyAlignment="1">
      <alignment horizontal="justify" vertical="justify" wrapText="1"/>
    </xf>
    <xf numFmtId="0" fontId="9" fillId="0" borderId="14" xfId="0" applyFont="1" applyFill="1" applyBorder="1" applyAlignment="1">
      <alignment horizontal="justify" vertical="justify" wrapText="1"/>
    </xf>
    <xf numFmtId="181" fontId="9" fillId="0" borderId="14" xfId="0" applyNumberFormat="1" applyFont="1" applyFill="1" applyBorder="1" applyAlignment="1">
      <alignment horizontal="justify" vertical="justify" wrapText="1"/>
    </xf>
    <xf numFmtId="179" fontId="9" fillId="0" borderId="14" xfId="0" applyNumberFormat="1" applyFont="1" applyFill="1" applyBorder="1" applyAlignment="1">
      <alignment horizontal="justify" vertical="justify" wrapText="1"/>
    </xf>
    <xf numFmtId="180" fontId="9" fillId="0" borderId="14" xfId="0" applyNumberFormat="1" applyFont="1" applyFill="1" applyBorder="1" applyAlignment="1">
      <alignment horizontal="left" vertical="justify" wrapText="1"/>
    </xf>
    <xf numFmtId="0" fontId="9" fillId="0" borderId="14" xfId="0" applyFont="1" applyFill="1" applyBorder="1" applyAlignment="1">
      <alignment horizontal="justify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8" fillId="0" borderId="14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8" fillId="0" borderId="12" xfId="0" applyFont="1" applyFill="1" applyBorder="1" applyAlignment="1">
      <alignment horizontal="justify" vertical="top" wrapText="1"/>
    </xf>
    <xf numFmtId="180" fontId="9" fillId="0" borderId="14" xfId="0" applyNumberFormat="1" applyFont="1" applyFill="1" applyBorder="1" applyAlignment="1">
      <alignment horizontal="justify" vertical="justify" wrapText="1"/>
    </xf>
    <xf numFmtId="0" fontId="9" fillId="0" borderId="14" xfId="0" applyFont="1" applyFill="1" applyBorder="1" applyAlignment="1">
      <alignment horizontal="justify" vertical="justify" wrapText="1"/>
    </xf>
    <xf numFmtId="181" fontId="9" fillId="0" borderId="14" xfId="0" applyNumberFormat="1" applyFont="1" applyFill="1" applyBorder="1" applyAlignment="1">
      <alignment horizontal="justify" vertical="justify" wrapText="1"/>
    </xf>
    <xf numFmtId="179" fontId="9" fillId="0" borderId="14" xfId="0" applyNumberFormat="1" applyFont="1" applyFill="1" applyBorder="1" applyAlignment="1">
      <alignment horizontal="justify" vertical="justify" wrapText="1"/>
    </xf>
    <xf numFmtId="180" fontId="9" fillId="0" borderId="14" xfId="0" applyNumberFormat="1" applyFont="1" applyFill="1" applyBorder="1" applyAlignment="1">
      <alignment horizontal="left" vertical="justify" wrapText="1"/>
    </xf>
    <xf numFmtId="0" fontId="9" fillId="0" borderId="12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180" fontId="8" fillId="0" borderId="15" xfId="0" applyNumberFormat="1" applyFont="1" applyFill="1" applyBorder="1" applyAlignment="1">
      <alignment horizontal="justify" vertical="justify" wrapText="1"/>
    </xf>
    <xf numFmtId="0" fontId="8" fillId="0" borderId="16" xfId="0" applyFont="1" applyFill="1" applyBorder="1" applyAlignment="1">
      <alignment horizontal="justify" vertical="justify" wrapText="1"/>
    </xf>
    <xf numFmtId="181" fontId="8" fillId="0" borderId="16" xfId="0" applyNumberFormat="1" applyFont="1" applyFill="1" applyBorder="1" applyAlignment="1">
      <alignment horizontal="justify" vertical="justify" wrapText="1"/>
    </xf>
    <xf numFmtId="180" fontId="8" fillId="0" borderId="16" xfId="0" applyNumberFormat="1" applyFont="1" applyFill="1" applyBorder="1" applyAlignment="1">
      <alignment horizontal="justify" vertical="justify" wrapText="1"/>
    </xf>
    <xf numFmtId="179" fontId="8" fillId="0" borderId="16" xfId="0" applyNumberFormat="1" applyFont="1" applyFill="1" applyBorder="1" applyAlignment="1">
      <alignment horizontal="justify" vertical="justify" wrapText="1"/>
    </xf>
    <xf numFmtId="180" fontId="8" fillId="0" borderId="16" xfId="0" applyNumberFormat="1" applyFont="1" applyFill="1" applyBorder="1" applyAlignment="1">
      <alignment horizontal="left" vertical="justify" wrapText="1"/>
    </xf>
    <xf numFmtId="0" fontId="8" fillId="0" borderId="16" xfId="0" applyFont="1" applyFill="1" applyBorder="1" applyAlignment="1">
      <alignment horizontal="justify" vertical="top" wrapText="1"/>
    </xf>
    <xf numFmtId="180" fontId="9" fillId="0" borderId="10" xfId="0" applyNumberFormat="1" applyFont="1" applyFill="1" applyBorder="1" applyAlignment="1">
      <alignment horizontal="justify" vertical="justify" wrapText="1"/>
    </xf>
    <xf numFmtId="0" fontId="9" fillId="0" borderId="11" xfId="0" applyFont="1" applyFill="1" applyBorder="1" applyAlignment="1">
      <alignment horizontal="justify" vertical="justify" wrapText="1"/>
    </xf>
    <xf numFmtId="181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justify" vertical="justify" wrapText="1"/>
    </xf>
    <xf numFmtId="179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left" vertical="justify" wrapText="1"/>
    </xf>
    <xf numFmtId="0" fontId="9" fillId="0" borderId="11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77" fontId="11" fillId="0" borderId="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 textRotation="90" wrapText="1"/>
    </xf>
    <xf numFmtId="0" fontId="14" fillId="0" borderId="11" xfId="0" applyFont="1" applyFill="1" applyBorder="1" applyAlignment="1">
      <alignment horizontal="center" textRotation="90" wrapText="1"/>
    </xf>
    <xf numFmtId="195" fontId="5" fillId="34" borderId="11" xfId="0" applyNumberFormat="1" applyFont="1" applyFill="1" applyBorder="1" applyAlignment="1">
      <alignment horizontal="center" vertical="center" wrapText="1"/>
    </xf>
    <xf numFmtId="195" fontId="5" fillId="34" borderId="10" xfId="0" applyNumberFormat="1" applyFont="1" applyFill="1" applyBorder="1" applyAlignment="1">
      <alignment horizontal="center" vertical="center" wrapText="1"/>
    </xf>
    <xf numFmtId="195" fontId="8" fillId="34" borderId="11" xfId="0" applyNumberFormat="1" applyFont="1" applyFill="1" applyBorder="1" applyAlignment="1">
      <alignment horizontal="center" vertical="center" wrapText="1"/>
    </xf>
    <xf numFmtId="195" fontId="8" fillId="34" borderId="10" xfId="0" applyNumberFormat="1" applyFont="1" applyFill="1" applyBorder="1" applyAlignment="1">
      <alignment horizontal="center" vertical="center" wrapText="1"/>
    </xf>
    <xf numFmtId="195" fontId="5" fillId="34" borderId="11" xfId="0" applyNumberFormat="1" applyFont="1" applyFill="1" applyBorder="1" applyAlignment="1">
      <alignment horizontal="center" vertical="center" wrapText="1"/>
    </xf>
    <xf numFmtId="195" fontId="5" fillId="34" borderId="10" xfId="0" applyNumberFormat="1" applyFont="1" applyFill="1" applyBorder="1" applyAlignment="1">
      <alignment horizontal="center" vertical="center" wrapText="1"/>
    </xf>
    <xf numFmtId="195" fontId="8" fillId="34" borderId="11" xfId="0" applyNumberFormat="1" applyFont="1" applyFill="1" applyBorder="1" applyAlignment="1">
      <alignment horizontal="center" vertical="center" wrapText="1"/>
    </xf>
    <xf numFmtId="195" fontId="8" fillId="34" borderId="10" xfId="0" applyNumberFormat="1" applyFont="1" applyFill="1" applyBorder="1" applyAlignment="1">
      <alignment horizontal="center" vertical="center" wrapText="1"/>
    </xf>
    <xf numFmtId="195" fontId="5" fillId="34" borderId="11" xfId="0" applyNumberFormat="1" applyFont="1" applyFill="1" applyBorder="1" applyAlignment="1">
      <alignment horizontal="center" vertical="top" wrapText="1"/>
    </xf>
    <xf numFmtId="195" fontId="5" fillId="34" borderId="10" xfId="0" applyNumberFormat="1" applyFont="1" applyFill="1" applyBorder="1" applyAlignment="1">
      <alignment horizontal="center" vertical="top" wrapText="1"/>
    </xf>
    <xf numFmtId="195" fontId="5" fillId="34" borderId="11" xfId="0" applyNumberFormat="1" applyFont="1" applyFill="1" applyBorder="1" applyAlignment="1">
      <alignment horizontal="center" vertical="top" wrapText="1"/>
    </xf>
    <xf numFmtId="195" fontId="8" fillId="34" borderId="11" xfId="0" applyNumberFormat="1" applyFont="1" applyFill="1" applyBorder="1" applyAlignment="1">
      <alignment horizontal="center" vertical="top" wrapText="1"/>
    </xf>
    <xf numFmtId="195" fontId="8" fillId="34" borderId="10" xfId="0" applyNumberFormat="1" applyFont="1" applyFill="1" applyBorder="1" applyAlignment="1">
      <alignment horizontal="center" vertical="top" wrapText="1"/>
    </xf>
    <xf numFmtId="195" fontId="5" fillId="34" borderId="10" xfId="0" applyNumberFormat="1" applyFont="1" applyFill="1" applyBorder="1" applyAlignment="1">
      <alignment horizontal="center" vertical="top" wrapText="1"/>
    </xf>
    <xf numFmtId="195" fontId="9" fillId="34" borderId="11" xfId="0" applyNumberFormat="1" applyFont="1" applyFill="1" applyBorder="1" applyAlignment="1">
      <alignment horizontal="center" vertical="center" wrapText="1"/>
    </xf>
    <xf numFmtId="195" fontId="9" fillId="34" borderId="10" xfId="0" applyNumberFormat="1" applyFont="1" applyFill="1" applyBorder="1" applyAlignment="1">
      <alignment horizontal="center" vertical="center" wrapText="1"/>
    </xf>
    <xf numFmtId="195" fontId="5" fillId="34" borderId="10" xfId="0" applyNumberFormat="1" applyFont="1" applyFill="1" applyBorder="1" applyAlignment="1">
      <alignment horizontal="center" vertical="top"/>
    </xf>
    <xf numFmtId="195" fontId="9" fillId="34" borderId="14" xfId="0" applyNumberFormat="1" applyFont="1" applyFill="1" applyBorder="1" applyAlignment="1">
      <alignment horizontal="center" vertical="top" wrapText="1"/>
    </xf>
    <xf numFmtId="195" fontId="9" fillId="34" borderId="11" xfId="0" applyNumberFormat="1" applyFont="1" applyFill="1" applyBorder="1" applyAlignment="1">
      <alignment horizontal="center" vertical="top" wrapText="1"/>
    </xf>
    <xf numFmtId="195" fontId="9" fillId="34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181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justify" vertical="justify" wrapText="1"/>
    </xf>
    <xf numFmtId="179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left" vertical="justify" wrapText="1"/>
    </xf>
    <xf numFmtId="195" fontId="8" fillId="34" borderId="11" xfId="0" applyNumberFormat="1" applyFont="1" applyFill="1" applyBorder="1" applyAlignment="1">
      <alignment horizontal="center" vertical="top" wrapText="1"/>
    </xf>
    <xf numFmtId="195" fontId="8" fillId="34" borderId="12" xfId="0" applyNumberFormat="1" applyFont="1" applyFill="1" applyBorder="1" applyAlignment="1">
      <alignment horizontal="center" vertical="top" wrapText="1"/>
    </xf>
    <xf numFmtId="195" fontId="8" fillId="34" borderId="14" xfId="0" applyNumberFormat="1" applyFont="1" applyFill="1" applyBorder="1" applyAlignment="1">
      <alignment horizontal="center" vertical="top" wrapText="1"/>
    </xf>
    <xf numFmtId="195" fontId="9" fillId="34" borderId="12" xfId="0" applyNumberFormat="1" applyFont="1" applyFill="1" applyBorder="1" applyAlignment="1">
      <alignment horizontal="center" vertical="top" wrapText="1"/>
    </xf>
    <xf numFmtId="195" fontId="8" fillId="34" borderId="12" xfId="0" applyNumberFormat="1" applyFont="1" applyFill="1" applyBorder="1" applyAlignment="1">
      <alignment horizontal="center" vertical="top" wrapText="1"/>
    </xf>
    <xf numFmtId="195" fontId="8" fillId="34" borderId="14" xfId="0" applyNumberFormat="1" applyFont="1" applyFill="1" applyBorder="1" applyAlignment="1">
      <alignment horizontal="center" vertical="top" wrapText="1"/>
    </xf>
    <xf numFmtId="195" fontId="9" fillId="34" borderId="11" xfId="0" applyNumberFormat="1" applyFont="1" applyFill="1" applyBorder="1" applyAlignment="1">
      <alignment horizontal="center" vertical="center" wrapText="1"/>
    </xf>
    <xf numFmtId="195" fontId="9" fillId="34" borderId="10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justify" vertical="top" wrapText="1"/>
    </xf>
    <xf numFmtId="0" fontId="8" fillId="34" borderId="16" xfId="0" applyFont="1" applyFill="1" applyBorder="1" applyAlignment="1">
      <alignment horizontal="justify" vertical="top" wrapText="1"/>
    </xf>
    <xf numFmtId="195" fontId="8" fillId="34" borderId="16" xfId="0" applyNumberFormat="1" applyFont="1" applyFill="1" applyBorder="1" applyAlignment="1">
      <alignment horizontal="center" vertical="center" wrapText="1"/>
    </xf>
    <xf numFmtId="195" fontId="8" fillId="34" borderId="15" xfId="0" applyNumberFormat="1" applyFont="1" applyFill="1" applyBorder="1" applyAlignment="1">
      <alignment horizontal="center" vertical="center" wrapText="1"/>
    </xf>
    <xf numFmtId="184" fontId="5" fillId="34" borderId="11" xfId="0" applyNumberFormat="1" applyFont="1" applyFill="1" applyBorder="1" applyAlignment="1">
      <alignment horizontal="center" vertical="top" wrapText="1"/>
    </xf>
    <xf numFmtId="180" fontId="8" fillId="34" borderId="10" xfId="0" applyNumberFormat="1" applyFont="1" applyFill="1" applyBorder="1" applyAlignment="1">
      <alignment horizontal="justify" vertical="justify" wrapText="1"/>
    </xf>
    <xf numFmtId="0" fontId="8" fillId="34" borderId="10" xfId="0" applyFont="1" applyFill="1" applyBorder="1" applyAlignment="1">
      <alignment horizontal="justify" vertical="justify" wrapText="1"/>
    </xf>
    <xf numFmtId="181" fontId="8" fillId="34" borderId="10" xfId="0" applyNumberFormat="1" applyFont="1" applyFill="1" applyBorder="1" applyAlignment="1">
      <alignment horizontal="justify" vertical="justify" wrapText="1"/>
    </xf>
    <xf numFmtId="180" fontId="8" fillId="34" borderId="11" xfId="0" applyNumberFormat="1" applyFont="1" applyFill="1" applyBorder="1" applyAlignment="1">
      <alignment horizontal="justify" vertical="justify" wrapText="1"/>
    </xf>
    <xf numFmtId="179" fontId="8" fillId="34" borderId="10" xfId="0" applyNumberFormat="1" applyFont="1" applyFill="1" applyBorder="1" applyAlignment="1">
      <alignment horizontal="justify" vertical="justify" wrapText="1"/>
    </xf>
    <xf numFmtId="180" fontId="8" fillId="34" borderId="10" xfId="0" applyNumberFormat="1" applyFont="1" applyFill="1" applyBorder="1" applyAlignment="1">
      <alignment horizontal="left" vertical="justify" wrapText="1"/>
    </xf>
    <xf numFmtId="0" fontId="5" fillId="34" borderId="10" xfId="0" applyFont="1" applyFill="1" applyBorder="1" applyAlignment="1">
      <alignment horizontal="justify" vertical="top" wrapText="1"/>
    </xf>
    <xf numFmtId="0" fontId="8" fillId="34" borderId="10" xfId="0" applyFont="1" applyFill="1" applyBorder="1" applyAlignment="1">
      <alignment horizontal="justify" vertical="top" wrapText="1"/>
    </xf>
    <xf numFmtId="180" fontId="8" fillId="34" borderId="14" xfId="0" applyNumberFormat="1" applyFont="1" applyFill="1" applyBorder="1" applyAlignment="1">
      <alignment horizontal="justify" vertical="justify" wrapText="1"/>
    </xf>
    <xf numFmtId="0" fontId="8" fillId="34" borderId="14" xfId="0" applyFont="1" applyFill="1" applyBorder="1" applyAlignment="1">
      <alignment horizontal="justify" vertical="justify" wrapText="1"/>
    </xf>
    <xf numFmtId="181" fontId="8" fillId="34" borderId="14" xfId="0" applyNumberFormat="1" applyFont="1" applyFill="1" applyBorder="1" applyAlignment="1">
      <alignment horizontal="justify" vertical="justify" wrapText="1"/>
    </xf>
    <xf numFmtId="179" fontId="8" fillId="34" borderId="14" xfId="0" applyNumberFormat="1" applyFont="1" applyFill="1" applyBorder="1" applyAlignment="1">
      <alignment horizontal="justify" vertical="justify" wrapText="1"/>
    </xf>
    <xf numFmtId="180" fontId="8" fillId="34" borderId="14" xfId="0" applyNumberFormat="1" applyFont="1" applyFill="1" applyBorder="1" applyAlignment="1">
      <alignment horizontal="left" vertical="justify" wrapText="1"/>
    </xf>
    <xf numFmtId="0" fontId="5" fillId="34" borderId="14" xfId="0" applyFont="1" applyFill="1" applyBorder="1" applyAlignment="1">
      <alignment horizontal="justify" vertical="top" wrapText="1"/>
    </xf>
    <xf numFmtId="0" fontId="8" fillId="34" borderId="14" xfId="0" applyFont="1" applyFill="1" applyBorder="1" applyAlignment="1">
      <alignment horizontal="justify" vertical="top" wrapText="1"/>
    </xf>
    <xf numFmtId="0" fontId="8" fillId="34" borderId="11" xfId="0" applyFont="1" applyFill="1" applyBorder="1" applyAlignment="1">
      <alignment horizontal="justify" vertical="justify" wrapText="1"/>
    </xf>
    <xf numFmtId="181" fontId="8" fillId="34" borderId="11" xfId="0" applyNumberFormat="1" applyFont="1" applyFill="1" applyBorder="1" applyAlignment="1">
      <alignment horizontal="justify" vertical="justify" wrapText="1"/>
    </xf>
    <xf numFmtId="179" fontId="8" fillId="34" borderId="11" xfId="0" applyNumberFormat="1" applyFont="1" applyFill="1" applyBorder="1" applyAlignment="1">
      <alignment horizontal="justify" vertical="justify" wrapText="1"/>
    </xf>
    <xf numFmtId="180" fontId="8" fillId="34" borderId="11" xfId="0" applyNumberFormat="1" applyFont="1" applyFill="1" applyBorder="1" applyAlignment="1">
      <alignment horizontal="left" vertical="justify" wrapText="1"/>
    </xf>
    <xf numFmtId="0" fontId="9" fillId="34" borderId="10" xfId="0" applyFont="1" applyFill="1" applyBorder="1" applyAlignment="1">
      <alignment horizontal="justify" vertical="top" wrapText="1"/>
    </xf>
    <xf numFmtId="0" fontId="9" fillId="34" borderId="14" xfId="0" applyFont="1" applyFill="1" applyBorder="1" applyAlignment="1">
      <alignment horizontal="justify" vertical="top" wrapText="1"/>
    </xf>
    <xf numFmtId="0" fontId="9" fillId="34" borderId="11" xfId="0" applyFont="1" applyFill="1" applyBorder="1" applyAlignment="1">
      <alignment horizontal="justify" vertical="top" wrapText="1"/>
    </xf>
    <xf numFmtId="0" fontId="9" fillId="34" borderId="16" xfId="0" applyFont="1" applyFill="1" applyBorder="1" applyAlignment="1">
      <alignment horizontal="justify" vertical="top" wrapText="1"/>
    </xf>
    <xf numFmtId="0" fontId="9" fillId="34" borderId="10" xfId="0" applyFont="1" applyFill="1" applyBorder="1" applyAlignment="1">
      <alignment horizontal="justify" vertical="top" wrapText="1"/>
    </xf>
    <xf numFmtId="0" fontId="5" fillId="34" borderId="11" xfId="0" applyFont="1" applyFill="1" applyBorder="1" applyAlignment="1">
      <alignment horizontal="justify" vertical="top" wrapText="1"/>
    </xf>
    <xf numFmtId="195" fontId="5" fillId="34" borderId="17" xfId="0" applyNumberFormat="1" applyFont="1" applyFill="1" applyBorder="1" applyAlignment="1">
      <alignment horizontal="center"/>
    </xf>
    <xf numFmtId="184" fontId="5" fillId="0" borderId="11" xfId="0" applyNumberFormat="1" applyFont="1" applyFill="1" applyBorder="1" applyAlignment="1">
      <alignment horizontal="center" vertical="top" wrapText="1"/>
    </xf>
    <xf numFmtId="180" fontId="9" fillId="34" borderId="10" xfId="0" applyNumberFormat="1" applyFont="1" applyFill="1" applyBorder="1" applyAlignment="1">
      <alignment horizontal="justify" vertical="justify" wrapText="1"/>
    </xf>
    <xf numFmtId="0" fontId="9" fillId="34" borderId="11" xfId="0" applyFont="1" applyFill="1" applyBorder="1" applyAlignment="1">
      <alignment horizontal="justify" vertical="justify" wrapText="1"/>
    </xf>
    <xf numFmtId="181" fontId="9" fillId="34" borderId="11" xfId="0" applyNumberFormat="1" applyFont="1" applyFill="1" applyBorder="1" applyAlignment="1">
      <alignment horizontal="justify" vertical="justify" wrapText="1"/>
    </xf>
    <xf numFmtId="180" fontId="9" fillId="34" borderId="11" xfId="0" applyNumberFormat="1" applyFont="1" applyFill="1" applyBorder="1" applyAlignment="1">
      <alignment horizontal="justify" vertical="justify" wrapText="1"/>
    </xf>
    <xf numFmtId="179" fontId="9" fillId="34" borderId="11" xfId="0" applyNumberFormat="1" applyFont="1" applyFill="1" applyBorder="1" applyAlignment="1">
      <alignment horizontal="justify" vertical="justify" wrapText="1"/>
    </xf>
    <xf numFmtId="180" fontId="9" fillId="34" borderId="11" xfId="0" applyNumberFormat="1" applyFont="1" applyFill="1" applyBorder="1" applyAlignment="1">
      <alignment horizontal="left" vertical="justify" wrapText="1"/>
    </xf>
    <xf numFmtId="0" fontId="9" fillId="34" borderId="11" xfId="0" applyFont="1" applyFill="1" applyBorder="1" applyAlignment="1">
      <alignment horizontal="justify" vertical="top" wrapText="1"/>
    </xf>
    <xf numFmtId="195" fontId="9" fillId="34" borderId="11" xfId="0" applyNumberFormat="1" applyFont="1" applyFill="1" applyBorder="1" applyAlignment="1">
      <alignment horizontal="center" vertical="top" wrapText="1"/>
    </xf>
    <xf numFmtId="195" fontId="9" fillId="34" borderId="10" xfId="0" applyNumberFormat="1" applyFont="1" applyFill="1" applyBorder="1" applyAlignment="1">
      <alignment horizontal="center" vertical="top" wrapText="1"/>
    </xf>
    <xf numFmtId="182" fontId="5" fillId="34" borderId="11" xfId="0" applyNumberFormat="1" applyFont="1" applyFill="1" applyBorder="1" applyAlignment="1">
      <alignment horizontal="center" vertical="top" wrapText="1"/>
    </xf>
    <xf numFmtId="195" fontId="8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52" fillId="0" borderId="0" xfId="0" applyFont="1" applyAlignment="1">
      <alignment/>
    </xf>
    <xf numFmtId="184" fontId="5" fillId="34" borderId="14" xfId="0" applyNumberFormat="1" applyFont="1" applyFill="1" applyBorder="1" applyAlignment="1">
      <alignment horizontal="center" vertical="top" wrapText="1"/>
    </xf>
    <xf numFmtId="184" fontId="9" fillId="34" borderId="11" xfId="0" applyNumberFormat="1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justify" vertical="top" wrapText="1"/>
    </xf>
    <xf numFmtId="184" fontId="5" fillId="34" borderId="11" xfId="0" applyNumberFormat="1" applyFont="1" applyFill="1" applyBorder="1" applyAlignment="1">
      <alignment horizontal="center" vertical="top" wrapText="1"/>
    </xf>
    <xf numFmtId="195" fontId="9" fillId="0" borderId="11" xfId="0" applyNumberFormat="1" applyFont="1" applyFill="1" applyBorder="1" applyAlignment="1">
      <alignment horizontal="center" vertical="top" wrapText="1"/>
    </xf>
    <xf numFmtId="195" fontId="8" fillId="0" borderId="11" xfId="0" applyNumberFormat="1" applyFont="1" applyFill="1" applyBorder="1" applyAlignment="1">
      <alignment horizontal="center" vertical="top" wrapText="1"/>
    </xf>
    <xf numFmtId="195" fontId="8" fillId="0" borderId="11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183" fontId="5" fillId="0" borderId="11" xfId="0" applyNumberFormat="1" applyFont="1" applyFill="1" applyBorder="1" applyAlignment="1">
      <alignment horizontal="center" vertical="top" wrapText="1"/>
    </xf>
    <xf numFmtId="184" fontId="5" fillId="0" borderId="14" xfId="0" applyNumberFormat="1" applyFont="1" applyFill="1" applyBorder="1" applyAlignment="1">
      <alignment horizontal="center" vertical="top" wrapText="1"/>
    </xf>
    <xf numFmtId="184" fontId="8" fillId="0" borderId="11" xfId="0" applyNumberFormat="1" applyFont="1" applyFill="1" applyBorder="1" applyAlignment="1">
      <alignment horizontal="center" vertical="top" wrapText="1"/>
    </xf>
    <xf numFmtId="182" fontId="9" fillId="0" borderId="11" xfId="0" applyNumberFormat="1" applyFont="1" applyFill="1" applyBorder="1" applyAlignment="1">
      <alignment horizontal="center" vertical="top" wrapText="1"/>
    </xf>
    <xf numFmtId="195" fontId="9" fillId="0" borderId="11" xfId="0" applyNumberFormat="1" applyFont="1" applyFill="1" applyBorder="1" applyAlignment="1">
      <alignment horizontal="center" vertical="top" wrapText="1"/>
    </xf>
    <xf numFmtId="195" fontId="5" fillId="0" borderId="11" xfId="0" applyNumberFormat="1" applyFont="1" applyFill="1" applyBorder="1" applyAlignment="1">
      <alignment horizontal="center" vertical="center" wrapText="1"/>
    </xf>
    <xf numFmtId="195" fontId="8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195" fontId="9" fillId="0" borderId="14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4" fontId="9" fillId="0" borderId="14" xfId="0" applyNumberFormat="1" applyFont="1" applyFill="1" applyBorder="1" applyAlignment="1">
      <alignment horizontal="center" vertical="top" wrapText="1"/>
    </xf>
    <xf numFmtId="195" fontId="8" fillId="0" borderId="12" xfId="0" applyNumberFormat="1" applyFont="1" applyFill="1" applyBorder="1" applyAlignment="1">
      <alignment horizontal="center" vertical="top" wrapText="1"/>
    </xf>
    <xf numFmtId="195" fontId="9" fillId="0" borderId="12" xfId="0" applyNumberFormat="1" applyFont="1" applyFill="1" applyBorder="1" applyAlignment="1">
      <alignment horizontal="center" vertical="top" wrapText="1"/>
    </xf>
    <xf numFmtId="195" fontId="8" fillId="0" borderId="12" xfId="0" applyNumberFormat="1" applyFont="1" applyFill="1" applyBorder="1" applyAlignment="1">
      <alignment horizontal="center" vertical="top" wrapText="1"/>
    </xf>
    <xf numFmtId="195" fontId="5" fillId="0" borderId="11" xfId="0" applyNumberFormat="1" applyFont="1" applyFill="1" applyBorder="1" applyAlignment="1">
      <alignment horizontal="center" vertical="top" wrapText="1"/>
    </xf>
    <xf numFmtId="182" fontId="5" fillId="0" borderId="10" xfId="0" applyNumberFormat="1" applyFont="1" applyFill="1" applyBorder="1" applyAlignment="1">
      <alignment horizontal="center" vertical="center" wrapText="1"/>
    </xf>
    <xf numFmtId="195" fontId="9" fillId="0" borderId="11" xfId="0" applyNumberFormat="1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center" vertical="center" wrapText="1"/>
    </xf>
    <xf numFmtId="182" fontId="8" fillId="0" borderId="11" xfId="0" applyNumberFormat="1" applyFont="1" applyFill="1" applyBorder="1" applyAlignment="1">
      <alignment horizontal="center" vertical="center" wrapText="1"/>
    </xf>
    <xf numFmtId="182" fontId="9" fillId="0" borderId="11" xfId="0" applyNumberFormat="1" applyFont="1" applyFill="1" applyBorder="1" applyAlignment="1">
      <alignment horizontal="center" vertical="center" wrapText="1"/>
    </xf>
    <xf numFmtId="195" fontId="8" fillId="0" borderId="14" xfId="0" applyNumberFormat="1" applyFont="1" applyFill="1" applyBorder="1" applyAlignment="1">
      <alignment horizontal="center" vertical="top" wrapText="1"/>
    </xf>
    <xf numFmtId="195" fontId="8" fillId="0" borderId="11" xfId="0" applyNumberFormat="1" applyFont="1" applyFill="1" applyBorder="1" applyAlignment="1">
      <alignment horizontal="center" vertical="center" wrapText="1"/>
    </xf>
    <xf numFmtId="195" fontId="8" fillId="0" borderId="16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center" vertical="center" wrapText="1"/>
    </xf>
    <xf numFmtId="184" fontId="9" fillId="0" borderId="11" xfId="0" applyNumberFormat="1" applyFont="1" applyFill="1" applyBorder="1" applyAlignment="1">
      <alignment horizontal="center" vertical="center" wrapText="1"/>
    </xf>
    <xf numFmtId="183" fontId="8" fillId="0" borderId="11" xfId="0" applyNumberFormat="1" applyFont="1" applyFill="1" applyBorder="1" applyAlignment="1">
      <alignment horizontal="center" vertical="top" wrapText="1"/>
    </xf>
    <xf numFmtId="182" fontId="8" fillId="0" borderId="10" xfId="0" applyNumberFormat="1" applyFont="1" applyFill="1" applyBorder="1" applyAlignment="1">
      <alignment horizontal="center" vertical="top" wrapText="1"/>
    </xf>
    <xf numFmtId="183" fontId="8" fillId="0" borderId="10" xfId="0" applyNumberFormat="1" applyFont="1" applyFill="1" applyBorder="1" applyAlignment="1">
      <alignment horizontal="center" vertical="top" wrapText="1"/>
    </xf>
    <xf numFmtId="184" fontId="8" fillId="0" borderId="14" xfId="0" applyNumberFormat="1" applyFont="1" applyFill="1" applyBorder="1" applyAlignment="1">
      <alignment horizontal="center" vertical="top" wrapText="1"/>
    </xf>
    <xf numFmtId="184" fontId="9" fillId="0" borderId="11" xfId="0" applyNumberFormat="1" applyFont="1" applyFill="1" applyBorder="1" applyAlignment="1">
      <alignment horizontal="center" vertical="top" wrapText="1"/>
    </xf>
    <xf numFmtId="183" fontId="5" fillId="34" borderId="17" xfId="0" applyNumberFormat="1" applyFont="1" applyFill="1" applyBorder="1" applyAlignment="1">
      <alignment horizontal="center"/>
    </xf>
    <xf numFmtId="180" fontId="8" fillId="0" borderId="14" xfId="0" applyNumberFormat="1" applyFont="1" applyFill="1" applyBorder="1" applyAlignment="1">
      <alignment horizontal="justify" vertical="justify" wrapText="1"/>
    </xf>
    <xf numFmtId="180" fontId="8" fillId="0" borderId="15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0" fontId="8" fillId="0" borderId="15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81" fontId="8" fillId="0" borderId="15" xfId="0" applyNumberFormat="1" applyFont="1" applyFill="1" applyBorder="1" applyAlignment="1">
      <alignment horizontal="justify" vertical="justify" wrapText="1"/>
    </xf>
    <xf numFmtId="195" fontId="5" fillId="34" borderId="14" xfId="0" applyNumberFormat="1" applyFont="1" applyFill="1" applyBorder="1" applyAlignment="1">
      <alignment horizontal="center" vertical="top" wrapText="1"/>
    </xf>
    <xf numFmtId="195" fontId="5" fillId="34" borderId="15" xfId="0" applyNumberFormat="1" applyFont="1" applyFill="1" applyBorder="1" applyAlignment="1">
      <alignment horizontal="center" vertical="top" wrapText="1"/>
    </xf>
    <xf numFmtId="195" fontId="5" fillId="0" borderId="14" xfId="0" applyNumberFormat="1" applyFont="1" applyFill="1" applyBorder="1" applyAlignment="1">
      <alignment horizontal="center" vertical="top" wrapText="1"/>
    </xf>
    <xf numFmtId="195" fontId="5" fillId="0" borderId="15" xfId="0" applyNumberFormat="1" applyFont="1" applyFill="1" applyBorder="1" applyAlignment="1">
      <alignment horizontal="center" vertical="top" wrapText="1"/>
    </xf>
    <xf numFmtId="184" fontId="5" fillId="0" borderId="14" xfId="0" applyNumberFormat="1" applyFont="1" applyFill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justify" vertical="top" wrapText="1"/>
    </xf>
    <xf numFmtId="180" fontId="8" fillId="0" borderId="14" xfId="0" applyNumberFormat="1" applyFont="1" applyFill="1" applyBorder="1" applyAlignment="1">
      <alignment horizontal="left" vertical="justify" wrapText="1"/>
    </xf>
    <xf numFmtId="180" fontId="8" fillId="0" borderId="15" xfId="0" applyNumberFormat="1" applyFont="1" applyFill="1" applyBorder="1" applyAlignment="1">
      <alignment horizontal="left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79" fontId="8" fillId="0" borderId="15" xfId="0" applyNumberFormat="1" applyFont="1" applyFill="1" applyBorder="1" applyAlignment="1">
      <alignment horizontal="justify" vertical="justify" wrapText="1"/>
    </xf>
    <xf numFmtId="195" fontId="8" fillId="34" borderId="14" xfId="0" applyNumberFormat="1" applyFont="1" applyFill="1" applyBorder="1" applyAlignment="1">
      <alignment horizontal="center" vertical="center" wrapText="1"/>
    </xf>
    <xf numFmtId="195" fontId="8" fillId="34" borderId="15" xfId="0" applyNumberFormat="1" applyFont="1" applyFill="1" applyBorder="1" applyAlignment="1">
      <alignment horizontal="center" vertical="center" wrapText="1"/>
    </xf>
    <xf numFmtId="195" fontId="8" fillId="0" borderId="14" xfId="0" applyNumberFormat="1" applyFont="1" applyFill="1" applyBorder="1" applyAlignment="1">
      <alignment horizontal="center" vertical="center" wrapText="1"/>
    </xf>
    <xf numFmtId="195" fontId="8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53" fillId="0" borderId="0" xfId="0" applyFont="1" applyAlignment="1">
      <alignment horizontal="left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8" fillId="0" borderId="14" xfId="0" applyFont="1" applyFill="1" applyBorder="1" applyAlignment="1">
      <alignment horizontal="justify" vertical="top" wrapText="1"/>
    </xf>
    <xf numFmtId="0" fontId="8" fillId="0" borderId="15" xfId="0" applyFont="1" applyFill="1" applyBorder="1" applyAlignment="1">
      <alignment horizontal="justify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96"/>
  <sheetViews>
    <sheetView tabSelected="1" view="pageBreakPreview" zoomScaleSheetLayoutView="100" workbookViewId="0" topLeftCell="A1">
      <selection activeCell="P13" sqref="P13"/>
    </sheetView>
  </sheetViews>
  <sheetFormatPr defaultColWidth="9.140625" defaultRowHeight="12.75"/>
  <cols>
    <col min="1" max="1" width="6.7109375" style="0" customWidth="1"/>
    <col min="2" max="2" width="4.140625" style="0" customWidth="1"/>
    <col min="3" max="3" width="5.140625" style="0" customWidth="1"/>
    <col min="4" max="4" width="5.57421875" style="0" customWidth="1"/>
    <col min="5" max="5" width="6.421875" style="0" customWidth="1"/>
    <col min="6" max="6" width="5.57421875" style="0" customWidth="1"/>
    <col min="7" max="7" width="7.57421875" style="0" customWidth="1"/>
    <col min="8" max="8" width="10.28125" style="0" customWidth="1"/>
    <col min="9" max="9" width="71.00390625" style="0" customWidth="1"/>
    <col min="10" max="11" width="22.140625" style="0" customWidth="1"/>
    <col min="12" max="12" width="22.8515625" style="2" customWidth="1"/>
    <col min="13" max="13" width="1.8515625" style="0" customWidth="1"/>
    <col min="14" max="14" width="15.421875" style="0" customWidth="1"/>
  </cols>
  <sheetData>
    <row r="2" spans="10:12" ht="26.25">
      <c r="J2" s="240" t="s">
        <v>156</v>
      </c>
      <c r="K2" s="240"/>
      <c r="L2" s="240"/>
    </row>
    <row r="3" spans="10:12" ht="26.25">
      <c r="J3" s="240" t="s">
        <v>80</v>
      </c>
      <c r="K3" s="240"/>
      <c r="L3" s="240"/>
    </row>
    <row r="4" spans="10:12" ht="26.25">
      <c r="J4" s="240" t="s">
        <v>81</v>
      </c>
      <c r="K4" s="240"/>
      <c r="L4" s="240"/>
    </row>
    <row r="5" spans="10:12" ht="26.25">
      <c r="J5" s="256" t="s">
        <v>166</v>
      </c>
      <c r="K5" s="256"/>
      <c r="L5" s="256"/>
    </row>
    <row r="7" spans="9:12" ht="24" customHeight="1">
      <c r="I7" s="11"/>
      <c r="J7" s="240" t="s">
        <v>67</v>
      </c>
      <c r="K7" s="240"/>
      <c r="L7" s="240"/>
    </row>
    <row r="8" spans="10:12" ht="24" customHeight="1">
      <c r="J8" s="240" t="s">
        <v>80</v>
      </c>
      <c r="K8" s="240"/>
      <c r="L8" s="240"/>
    </row>
    <row r="9" spans="9:12" ht="26.25" customHeight="1">
      <c r="I9" s="11"/>
      <c r="J9" s="240" t="s">
        <v>81</v>
      </c>
      <c r="K9" s="240"/>
      <c r="L9" s="240"/>
    </row>
    <row r="10" spans="9:12" ht="21" customHeight="1">
      <c r="I10" s="11"/>
      <c r="J10" s="241" t="s">
        <v>167</v>
      </c>
      <c r="K10" s="241"/>
      <c r="L10" s="241"/>
    </row>
    <row r="11" spans="1:12" ht="23.25" customHeight="1">
      <c r="A11" s="242"/>
      <c r="B11" s="242"/>
      <c r="C11" s="242"/>
      <c r="D11" s="242"/>
      <c r="E11" s="242"/>
      <c r="F11" s="242"/>
      <c r="G11" s="242"/>
      <c r="H11" s="242"/>
      <c r="I11" s="242"/>
      <c r="J11" s="7"/>
      <c r="K11" s="7"/>
      <c r="L11" s="8"/>
    </row>
    <row r="12" spans="1:12" s="3" customFormat="1" ht="25.5" customHeight="1">
      <c r="A12" s="91"/>
      <c r="B12" s="255" t="s">
        <v>108</v>
      </c>
      <c r="C12" s="255"/>
      <c r="D12" s="255"/>
      <c r="E12" s="255"/>
      <c r="F12" s="255"/>
      <c r="G12" s="255"/>
      <c r="H12" s="255"/>
      <c r="I12" s="255"/>
      <c r="J12" s="255"/>
      <c r="K12" s="255"/>
      <c r="L12" s="255"/>
    </row>
    <row r="13" spans="1:12" s="3" customFormat="1" ht="14.25" customHeight="1">
      <c r="A13" s="91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2" ht="23.25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4" t="s">
        <v>39</v>
      </c>
    </row>
    <row r="15" spans="1:12" ht="18" customHeight="1">
      <c r="A15" s="252" t="s">
        <v>103</v>
      </c>
      <c r="B15" s="253"/>
      <c r="C15" s="253"/>
      <c r="D15" s="253"/>
      <c r="E15" s="253"/>
      <c r="F15" s="253"/>
      <c r="G15" s="253"/>
      <c r="H15" s="254"/>
      <c r="I15" s="250" t="s">
        <v>102</v>
      </c>
      <c r="J15" s="243" t="s">
        <v>78</v>
      </c>
      <c r="K15" s="243" t="s">
        <v>90</v>
      </c>
      <c r="L15" s="243" t="s">
        <v>109</v>
      </c>
    </row>
    <row r="16" spans="1:12" ht="159" customHeight="1">
      <c r="A16" s="95" t="s">
        <v>0</v>
      </c>
      <c r="B16" s="96" t="s">
        <v>1</v>
      </c>
      <c r="C16" s="96" t="s">
        <v>2</v>
      </c>
      <c r="D16" s="96" t="s">
        <v>3</v>
      </c>
      <c r="E16" s="96" t="s">
        <v>4</v>
      </c>
      <c r="F16" s="96" t="s">
        <v>5</v>
      </c>
      <c r="G16" s="96" t="s">
        <v>100</v>
      </c>
      <c r="H16" s="96" t="s">
        <v>101</v>
      </c>
      <c r="I16" s="251"/>
      <c r="J16" s="244"/>
      <c r="K16" s="244"/>
      <c r="L16" s="244"/>
    </row>
    <row r="17" spans="1:12" ht="18.75">
      <c r="A17" s="13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4">
        <v>8</v>
      </c>
      <c r="I17" s="14">
        <v>9</v>
      </c>
      <c r="J17" s="14">
        <v>10</v>
      </c>
      <c r="K17" s="14">
        <v>11</v>
      </c>
      <c r="L17" s="15">
        <v>12</v>
      </c>
    </row>
    <row r="18" spans="1:14" ht="18.75">
      <c r="A18" s="16">
        <v>0</v>
      </c>
      <c r="B18" s="17">
        <v>1</v>
      </c>
      <c r="C18" s="18">
        <v>0</v>
      </c>
      <c r="D18" s="18">
        <v>0</v>
      </c>
      <c r="E18" s="19">
        <v>0</v>
      </c>
      <c r="F18" s="18">
        <v>0</v>
      </c>
      <c r="G18" s="20">
        <v>0</v>
      </c>
      <c r="H18" s="21">
        <v>0</v>
      </c>
      <c r="I18" s="22" t="s">
        <v>38</v>
      </c>
      <c r="J18" s="162">
        <f>J19+J28+J34+J39+J47+J53+J72+J88+J93+J77+J104</f>
        <v>500738.96716000006</v>
      </c>
      <c r="K18" s="23">
        <f>K19+K28+K34+K39+K47+K53+K72+K88+K93+K77</f>
        <v>508563.6999999999</v>
      </c>
      <c r="L18" s="24">
        <f>L19+L28+L34+L39+L47+L53+L72+L88+L93+L77</f>
        <v>517055.9</v>
      </c>
      <c r="M18" s="5"/>
      <c r="N18" s="5"/>
    </row>
    <row r="19" spans="1:14" ht="18.75">
      <c r="A19" s="16">
        <v>182</v>
      </c>
      <c r="B19" s="17">
        <v>1</v>
      </c>
      <c r="C19" s="18">
        <v>1</v>
      </c>
      <c r="D19" s="25">
        <v>0</v>
      </c>
      <c r="E19" s="26">
        <v>0</v>
      </c>
      <c r="F19" s="25">
        <v>0</v>
      </c>
      <c r="G19" s="27">
        <v>0</v>
      </c>
      <c r="H19" s="28">
        <v>0</v>
      </c>
      <c r="I19" s="22" t="s">
        <v>6</v>
      </c>
      <c r="J19" s="23">
        <f>J20+J24</f>
        <v>333135.3</v>
      </c>
      <c r="K19" s="23">
        <f>K20+K24</f>
        <v>338519.89999999997</v>
      </c>
      <c r="L19" s="24">
        <f>L20+L24</f>
        <v>347704.2</v>
      </c>
      <c r="M19" s="5"/>
      <c r="N19" s="5"/>
    </row>
    <row r="20" spans="1:14" ht="18.75">
      <c r="A20" s="16">
        <v>182</v>
      </c>
      <c r="B20" s="17">
        <v>1</v>
      </c>
      <c r="C20" s="18">
        <v>1</v>
      </c>
      <c r="D20" s="25">
        <v>1</v>
      </c>
      <c r="E20" s="26">
        <v>0</v>
      </c>
      <c r="F20" s="25">
        <v>0</v>
      </c>
      <c r="G20" s="27">
        <v>0</v>
      </c>
      <c r="H20" s="28">
        <v>110</v>
      </c>
      <c r="I20" s="22" t="s">
        <v>7</v>
      </c>
      <c r="J20" s="97">
        <f>J21</f>
        <v>29791</v>
      </c>
      <c r="K20" s="97">
        <f>K21</f>
        <v>29670.3</v>
      </c>
      <c r="L20" s="98">
        <f>L21</f>
        <v>29260.8</v>
      </c>
      <c r="M20" s="5"/>
      <c r="N20" s="5"/>
    </row>
    <row r="21" spans="1:14" ht="56.25">
      <c r="A21" s="16">
        <v>182</v>
      </c>
      <c r="B21" s="17">
        <v>1</v>
      </c>
      <c r="C21" s="18">
        <v>1</v>
      </c>
      <c r="D21" s="25">
        <v>1</v>
      </c>
      <c r="E21" s="26">
        <v>10</v>
      </c>
      <c r="F21" s="25">
        <v>0</v>
      </c>
      <c r="G21" s="27">
        <v>0</v>
      </c>
      <c r="H21" s="28">
        <v>110</v>
      </c>
      <c r="I21" s="29" t="s">
        <v>8</v>
      </c>
      <c r="J21" s="99">
        <f>J22+J23</f>
        <v>29791</v>
      </c>
      <c r="K21" s="99">
        <f>K22+K23</f>
        <v>29670.3</v>
      </c>
      <c r="L21" s="99">
        <f>L22+L23</f>
        <v>29260.8</v>
      </c>
      <c r="M21" s="5"/>
      <c r="N21" s="5"/>
    </row>
    <row r="22" spans="1:14" ht="75">
      <c r="A22" s="16">
        <v>182</v>
      </c>
      <c r="B22" s="17">
        <v>1</v>
      </c>
      <c r="C22" s="18">
        <v>1</v>
      </c>
      <c r="D22" s="25">
        <v>1</v>
      </c>
      <c r="E22" s="26">
        <v>12</v>
      </c>
      <c r="F22" s="25">
        <v>2</v>
      </c>
      <c r="G22" s="27">
        <v>0</v>
      </c>
      <c r="H22" s="28">
        <v>110</v>
      </c>
      <c r="I22" s="30" t="s">
        <v>82</v>
      </c>
      <c r="J22" s="99">
        <v>3472.6</v>
      </c>
      <c r="K22" s="99">
        <v>3636.2</v>
      </c>
      <c r="L22" s="100">
        <v>3795.3</v>
      </c>
      <c r="M22" s="5"/>
      <c r="N22" s="5"/>
    </row>
    <row r="23" spans="1:14" ht="56.25">
      <c r="A23" s="16">
        <v>182</v>
      </c>
      <c r="B23" s="17">
        <v>1</v>
      </c>
      <c r="C23" s="18">
        <v>1</v>
      </c>
      <c r="D23" s="25">
        <v>1</v>
      </c>
      <c r="E23" s="26">
        <v>14</v>
      </c>
      <c r="F23" s="25">
        <v>2</v>
      </c>
      <c r="G23" s="27">
        <v>0</v>
      </c>
      <c r="H23" s="28">
        <v>110</v>
      </c>
      <c r="I23" s="30" t="s">
        <v>83</v>
      </c>
      <c r="J23" s="99">
        <v>26318.4</v>
      </c>
      <c r="K23" s="99">
        <v>26034.1</v>
      </c>
      <c r="L23" s="100">
        <v>25465.5</v>
      </c>
      <c r="M23" s="5"/>
      <c r="N23" s="5"/>
    </row>
    <row r="24" spans="1:14" ht="18.75">
      <c r="A24" s="16">
        <v>182</v>
      </c>
      <c r="B24" s="17">
        <v>1</v>
      </c>
      <c r="C24" s="18">
        <v>1</v>
      </c>
      <c r="D24" s="25">
        <v>2</v>
      </c>
      <c r="E24" s="26">
        <v>0</v>
      </c>
      <c r="F24" s="25">
        <v>1</v>
      </c>
      <c r="G24" s="27">
        <v>0</v>
      </c>
      <c r="H24" s="28">
        <v>110</v>
      </c>
      <c r="I24" s="22" t="s">
        <v>9</v>
      </c>
      <c r="J24" s="97">
        <f>J25+J26+J27</f>
        <v>303344.3</v>
      </c>
      <c r="K24" s="97">
        <f>K25+K26+K27</f>
        <v>308849.6</v>
      </c>
      <c r="L24" s="98">
        <f>L25+L26+L27</f>
        <v>318443.4</v>
      </c>
      <c r="M24" s="5"/>
      <c r="N24" s="5"/>
    </row>
    <row r="25" spans="1:14" ht="97.5" customHeight="1">
      <c r="A25" s="16">
        <v>182</v>
      </c>
      <c r="B25" s="17">
        <v>1</v>
      </c>
      <c r="C25" s="18">
        <v>1</v>
      </c>
      <c r="D25" s="18">
        <v>2</v>
      </c>
      <c r="E25" s="19">
        <v>10</v>
      </c>
      <c r="F25" s="18">
        <v>1</v>
      </c>
      <c r="G25" s="20">
        <v>0</v>
      </c>
      <c r="H25" s="21">
        <v>110</v>
      </c>
      <c r="I25" s="29" t="s">
        <v>56</v>
      </c>
      <c r="J25" s="99">
        <v>301587.1</v>
      </c>
      <c r="K25" s="99">
        <v>307009.8</v>
      </c>
      <c r="L25" s="100">
        <v>316524.5</v>
      </c>
      <c r="M25" s="5"/>
      <c r="N25" s="5"/>
    </row>
    <row r="26" spans="1:14" ht="150">
      <c r="A26" s="16">
        <v>182</v>
      </c>
      <c r="B26" s="17">
        <v>1</v>
      </c>
      <c r="C26" s="18">
        <v>1</v>
      </c>
      <c r="D26" s="18">
        <v>2</v>
      </c>
      <c r="E26" s="19">
        <v>20</v>
      </c>
      <c r="F26" s="18">
        <v>1</v>
      </c>
      <c r="G26" s="20">
        <v>0</v>
      </c>
      <c r="H26" s="21">
        <v>110</v>
      </c>
      <c r="I26" s="29" t="s">
        <v>63</v>
      </c>
      <c r="J26" s="99">
        <v>654.5</v>
      </c>
      <c r="K26" s="99">
        <v>685.3</v>
      </c>
      <c r="L26" s="100">
        <v>714.7</v>
      </c>
      <c r="M26" s="5"/>
      <c r="N26" s="5"/>
    </row>
    <row r="27" spans="1:14" ht="57.75" customHeight="1">
      <c r="A27" s="16">
        <v>182</v>
      </c>
      <c r="B27" s="17">
        <v>1</v>
      </c>
      <c r="C27" s="18">
        <v>1</v>
      </c>
      <c r="D27" s="18">
        <v>2</v>
      </c>
      <c r="E27" s="19">
        <v>30</v>
      </c>
      <c r="F27" s="18">
        <v>1</v>
      </c>
      <c r="G27" s="20">
        <v>0</v>
      </c>
      <c r="H27" s="21">
        <v>110</v>
      </c>
      <c r="I27" s="29" t="s">
        <v>59</v>
      </c>
      <c r="J27" s="99">
        <v>1102.7</v>
      </c>
      <c r="K27" s="99">
        <v>1154.5</v>
      </c>
      <c r="L27" s="100">
        <v>1204.2</v>
      </c>
      <c r="M27" s="5"/>
      <c r="N27" s="5"/>
    </row>
    <row r="28" spans="1:14" ht="57.75" customHeight="1">
      <c r="A28" s="16">
        <v>0</v>
      </c>
      <c r="B28" s="17">
        <v>1</v>
      </c>
      <c r="C28" s="18">
        <v>3</v>
      </c>
      <c r="D28" s="18">
        <v>0</v>
      </c>
      <c r="E28" s="19">
        <v>0</v>
      </c>
      <c r="F28" s="18">
        <v>0</v>
      </c>
      <c r="G28" s="20">
        <v>0</v>
      </c>
      <c r="H28" s="21">
        <v>0</v>
      </c>
      <c r="I28" s="31" t="s">
        <v>60</v>
      </c>
      <c r="J28" s="101">
        <f>J29</f>
        <v>19382.100000000002</v>
      </c>
      <c r="K28" s="101">
        <f>K29</f>
        <v>19382.100000000002</v>
      </c>
      <c r="L28" s="102">
        <f>L29</f>
        <v>19382.100000000002</v>
      </c>
      <c r="M28" s="12"/>
      <c r="N28" s="5"/>
    </row>
    <row r="29" spans="1:14" ht="44.25" customHeight="1">
      <c r="A29" s="16">
        <v>0</v>
      </c>
      <c r="B29" s="17">
        <v>1</v>
      </c>
      <c r="C29" s="18">
        <v>3</v>
      </c>
      <c r="D29" s="18">
        <v>2</v>
      </c>
      <c r="E29" s="19">
        <v>0</v>
      </c>
      <c r="F29" s="18">
        <v>1</v>
      </c>
      <c r="G29" s="20">
        <v>0</v>
      </c>
      <c r="H29" s="21">
        <v>110</v>
      </c>
      <c r="I29" s="29" t="s">
        <v>61</v>
      </c>
      <c r="J29" s="103">
        <f>J30+J31+J32+J33</f>
        <v>19382.100000000002</v>
      </c>
      <c r="K29" s="103">
        <f>K30+K31+K32+K33</f>
        <v>19382.100000000002</v>
      </c>
      <c r="L29" s="103">
        <f>L30+L31+L32+L33</f>
        <v>19382.100000000002</v>
      </c>
      <c r="M29" s="12"/>
      <c r="N29" s="5"/>
    </row>
    <row r="30" spans="1:14" ht="95.25" customHeight="1">
      <c r="A30" s="16">
        <v>100</v>
      </c>
      <c r="B30" s="17">
        <v>1</v>
      </c>
      <c r="C30" s="18">
        <v>3</v>
      </c>
      <c r="D30" s="18">
        <v>2</v>
      </c>
      <c r="E30" s="19">
        <v>230</v>
      </c>
      <c r="F30" s="18">
        <v>1</v>
      </c>
      <c r="G30" s="20">
        <v>0</v>
      </c>
      <c r="H30" s="21">
        <v>110</v>
      </c>
      <c r="I30" s="29" t="s">
        <v>73</v>
      </c>
      <c r="J30" s="103">
        <v>7735.1</v>
      </c>
      <c r="K30" s="103">
        <v>7735.1</v>
      </c>
      <c r="L30" s="104">
        <v>7735.1</v>
      </c>
      <c r="M30" s="5"/>
      <c r="N30" s="5"/>
    </row>
    <row r="31" spans="1:14" ht="114" customHeight="1">
      <c r="A31" s="16">
        <v>100</v>
      </c>
      <c r="B31" s="17">
        <v>1</v>
      </c>
      <c r="C31" s="18">
        <v>3</v>
      </c>
      <c r="D31" s="18">
        <v>2</v>
      </c>
      <c r="E31" s="19">
        <v>240</v>
      </c>
      <c r="F31" s="18">
        <v>1</v>
      </c>
      <c r="G31" s="20">
        <v>0</v>
      </c>
      <c r="H31" s="21">
        <v>110</v>
      </c>
      <c r="I31" s="29" t="s">
        <v>74</v>
      </c>
      <c r="J31" s="103">
        <v>106.1</v>
      </c>
      <c r="K31" s="103">
        <v>106.1</v>
      </c>
      <c r="L31" s="104">
        <v>106.1</v>
      </c>
      <c r="M31" s="5"/>
      <c r="N31" s="5"/>
    </row>
    <row r="32" spans="1:14" ht="104.25" customHeight="1">
      <c r="A32" s="16">
        <v>100</v>
      </c>
      <c r="B32" s="17">
        <v>1</v>
      </c>
      <c r="C32" s="18">
        <v>3</v>
      </c>
      <c r="D32" s="18">
        <v>2</v>
      </c>
      <c r="E32" s="19">
        <v>250</v>
      </c>
      <c r="F32" s="18">
        <v>1</v>
      </c>
      <c r="G32" s="20">
        <v>0</v>
      </c>
      <c r="H32" s="21">
        <v>110</v>
      </c>
      <c r="I32" s="29" t="s">
        <v>75</v>
      </c>
      <c r="J32" s="103">
        <v>13197.6</v>
      </c>
      <c r="K32" s="103">
        <v>13197.6</v>
      </c>
      <c r="L32" s="104">
        <v>13197.6</v>
      </c>
      <c r="M32" s="5"/>
      <c r="N32" s="5"/>
    </row>
    <row r="33" spans="1:14" ht="97.5" customHeight="1">
      <c r="A33" s="16">
        <v>100</v>
      </c>
      <c r="B33" s="17">
        <v>1</v>
      </c>
      <c r="C33" s="18">
        <v>3</v>
      </c>
      <c r="D33" s="18">
        <v>2</v>
      </c>
      <c r="E33" s="19">
        <v>260</v>
      </c>
      <c r="F33" s="18">
        <v>1</v>
      </c>
      <c r="G33" s="20">
        <v>0</v>
      </c>
      <c r="H33" s="21">
        <v>110</v>
      </c>
      <c r="I33" s="29" t="s">
        <v>76</v>
      </c>
      <c r="J33" s="103">
        <v>-1656.7</v>
      </c>
      <c r="K33" s="103">
        <v>-1656.7</v>
      </c>
      <c r="L33" s="104">
        <v>-1656.7</v>
      </c>
      <c r="M33" s="5"/>
      <c r="N33" s="5"/>
    </row>
    <row r="34" spans="1:14" ht="18.75">
      <c r="A34" s="16">
        <v>182</v>
      </c>
      <c r="B34" s="17">
        <v>1</v>
      </c>
      <c r="C34" s="18">
        <v>5</v>
      </c>
      <c r="D34" s="18">
        <v>0</v>
      </c>
      <c r="E34" s="19">
        <v>0</v>
      </c>
      <c r="F34" s="18">
        <v>0</v>
      </c>
      <c r="G34" s="20">
        <v>0</v>
      </c>
      <c r="H34" s="21">
        <v>0</v>
      </c>
      <c r="I34" s="22" t="s">
        <v>10</v>
      </c>
      <c r="J34" s="105">
        <f>J35+J37</f>
        <v>26923</v>
      </c>
      <c r="K34" s="105">
        <f>K35+K37</f>
        <v>26707.1</v>
      </c>
      <c r="L34" s="106">
        <f>L35+L37</f>
        <v>26369.9</v>
      </c>
      <c r="M34" s="5"/>
      <c r="N34" s="5"/>
    </row>
    <row r="35" spans="1:14" ht="37.5">
      <c r="A35" s="16">
        <v>182</v>
      </c>
      <c r="B35" s="17">
        <v>1</v>
      </c>
      <c r="C35" s="18">
        <v>5</v>
      </c>
      <c r="D35" s="18">
        <v>2</v>
      </c>
      <c r="E35" s="19">
        <v>0</v>
      </c>
      <c r="F35" s="18">
        <v>2</v>
      </c>
      <c r="G35" s="20">
        <v>0</v>
      </c>
      <c r="H35" s="21">
        <v>110</v>
      </c>
      <c r="I35" s="31" t="s">
        <v>11</v>
      </c>
      <c r="J35" s="107">
        <f>J36</f>
        <v>23773</v>
      </c>
      <c r="K35" s="107">
        <f>K36</f>
        <v>23409</v>
      </c>
      <c r="L35" s="107">
        <f>L36</f>
        <v>22930</v>
      </c>
      <c r="M35" s="5"/>
      <c r="N35" s="5"/>
    </row>
    <row r="36" spans="1:14" ht="39" customHeight="1">
      <c r="A36" s="16">
        <v>182</v>
      </c>
      <c r="B36" s="17">
        <v>1</v>
      </c>
      <c r="C36" s="18">
        <v>5</v>
      </c>
      <c r="D36" s="18">
        <v>2</v>
      </c>
      <c r="E36" s="19">
        <v>10</v>
      </c>
      <c r="F36" s="18">
        <v>2</v>
      </c>
      <c r="G36" s="20">
        <v>0</v>
      </c>
      <c r="H36" s="21">
        <v>110</v>
      </c>
      <c r="I36" s="29" t="s">
        <v>11</v>
      </c>
      <c r="J36" s="108">
        <v>23773</v>
      </c>
      <c r="K36" s="108">
        <v>23409</v>
      </c>
      <c r="L36" s="109">
        <v>22930</v>
      </c>
      <c r="M36" s="5"/>
      <c r="N36" s="5"/>
    </row>
    <row r="37" spans="1:14" ht="37.5">
      <c r="A37" s="16">
        <v>182</v>
      </c>
      <c r="B37" s="17">
        <v>1</v>
      </c>
      <c r="C37" s="18">
        <v>5</v>
      </c>
      <c r="D37" s="18">
        <v>4</v>
      </c>
      <c r="E37" s="19">
        <v>0</v>
      </c>
      <c r="F37" s="18">
        <v>2</v>
      </c>
      <c r="G37" s="20">
        <v>0</v>
      </c>
      <c r="H37" s="21">
        <v>110</v>
      </c>
      <c r="I37" s="31" t="s">
        <v>57</v>
      </c>
      <c r="J37" s="107">
        <f>J38</f>
        <v>3150</v>
      </c>
      <c r="K37" s="107">
        <f>K38</f>
        <v>3298.1</v>
      </c>
      <c r="L37" s="110">
        <f>L38</f>
        <v>3439.9</v>
      </c>
      <c r="M37" s="5"/>
      <c r="N37" s="5"/>
    </row>
    <row r="38" spans="1:14" ht="56.25">
      <c r="A38" s="16">
        <v>182</v>
      </c>
      <c r="B38" s="17">
        <v>1</v>
      </c>
      <c r="C38" s="18">
        <v>5</v>
      </c>
      <c r="D38" s="18">
        <v>4</v>
      </c>
      <c r="E38" s="19">
        <v>10</v>
      </c>
      <c r="F38" s="18">
        <v>2</v>
      </c>
      <c r="G38" s="20">
        <v>0</v>
      </c>
      <c r="H38" s="21">
        <v>110</v>
      </c>
      <c r="I38" s="29" t="s">
        <v>58</v>
      </c>
      <c r="J38" s="108">
        <v>3150</v>
      </c>
      <c r="K38" s="108">
        <v>3298.1</v>
      </c>
      <c r="L38" s="109">
        <v>3439.9</v>
      </c>
      <c r="M38" s="5"/>
      <c r="N38" s="5"/>
    </row>
    <row r="39" spans="1:14" ht="18.75">
      <c r="A39" s="16">
        <v>182</v>
      </c>
      <c r="B39" s="17">
        <v>1</v>
      </c>
      <c r="C39" s="18">
        <v>6</v>
      </c>
      <c r="D39" s="18">
        <v>0</v>
      </c>
      <c r="E39" s="19">
        <v>0</v>
      </c>
      <c r="F39" s="18">
        <v>0</v>
      </c>
      <c r="G39" s="20">
        <v>0</v>
      </c>
      <c r="H39" s="21">
        <v>0</v>
      </c>
      <c r="I39" s="22" t="s">
        <v>12</v>
      </c>
      <c r="J39" s="105">
        <f>J40+J42</f>
        <v>36819.9</v>
      </c>
      <c r="K39" s="105">
        <f>K40+K42</f>
        <v>40719.6</v>
      </c>
      <c r="L39" s="106">
        <f>L40+L42</f>
        <v>41455.8</v>
      </c>
      <c r="M39" s="5"/>
      <c r="N39" s="5"/>
    </row>
    <row r="40" spans="1:14" ht="18.75">
      <c r="A40" s="16">
        <v>182</v>
      </c>
      <c r="B40" s="17">
        <v>1</v>
      </c>
      <c r="C40" s="18">
        <v>6</v>
      </c>
      <c r="D40" s="32">
        <v>1</v>
      </c>
      <c r="E40" s="33">
        <v>0</v>
      </c>
      <c r="F40" s="32">
        <v>0</v>
      </c>
      <c r="G40" s="34">
        <v>0</v>
      </c>
      <c r="H40" s="35">
        <v>110</v>
      </c>
      <c r="I40" s="22" t="s">
        <v>13</v>
      </c>
      <c r="J40" s="105">
        <f>J41</f>
        <v>12451</v>
      </c>
      <c r="K40" s="105">
        <f>K41</f>
        <v>13384.8</v>
      </c>
      <c r="L40" s="106">
        <f>L41</f>
        <v>14121</v>
      </c>
      <c r="M40" s="5"/>
      <c r="N40" s="5"/>
    </row>
    <row r="41" spans="1:14" ht="56.25">
      <c r="A41" s="16">
        <v>182</v>
      </c>
      <c r="B41" s="17">
        <v>1</v>
      </c>
      <c r="C41" s="18">
        <v>6</v>
      </c>
      <c r="D41" s="18">
        <v>1</v>
      </c>
      <c r="E41" s="19">
        <v>20</v>
      </c>
      <c r="F41" s="18">
        <v>4</v>
      </c>
      <c r="G41" s="20">
        <v>0</v>
      </c>
      <c r="H41" s="21">
        <v>110</v>
      </c>
      <c r="I41" s="29" t="s">
        <v>14</v>
      </c>
      <c r="J41" s="108">
        <v>12451</v>
      </c>
      <c r="K41" s="108">
        <v>13384.8</v>
      </c>
      <c r="L41" s="109">
        <v>14121</v>
      </c>
      <c r="M41" s="5"/>
      <c r="N41" s="5"/>
    </row>
    <row r="42" spans="1:14" ht="18.75">
      <c r="A42" s="16">
        <v>182</v>
      </c>
      <c r="B42" s="17">
        <v>1</v>
      </c>
      <c r="C42" s="18">
        <v>6</v>
      </c>
      <c r="D42" s="18">
        <v>6</v>
      </c>
      <c r="E42" s="19">
        <v>0</v>
      </c>
      <c r="F42" s="18">
        <v>0</v>
      </c>
      <c r="G42" s="20">
        <v>0</v>
      </c>
      <c r="H42" s="21">
        <v>110</v>
      </c>
      <c r="I42" s="22" t="s">
        <v>15</v>
      </c>
      <c r="J42" s="105">
        <f>J43+J45</f>
        <v>24368.9</v>
      </c>
      <c r="K42" s="105">
        <f>K43+K45</f>
        <v>27334.8</v>
      </c>
      <c r="L42" s="106">
        <f>L43+L45</f>
        <v>27334.8</v>
      </c>
      <c r="M42" s="5"/>
      <c r="N42" s="5"/>
    </row>
    <row r="43" spans="1:14" ht="18.75">
      <c r="A43" s="16">
        <v>182</v>
      </c>
      <c r="B43" s="17">
        <v>1</v>
      </c>
      <c r="C43" s="18">
        <v>6</v>
      </c>
      <c r="D43" s="18">
        <v>6</v>
      </c>
      <c r="E43" s="19">
        <v>30</v>
      </c>
      <c r="F43" s="18">
        <v>0</v>
      </c>
      <c r="G43" s="20">
        <v>0</v>
      </c>
      <c r="H43" s="21">
        <v>110</v>
      </c>
      <c r="I43" s="29" t="s">
        <v>86</v>
      </c>
      <c r="J43" s="99">
        <f>J44</f>
        <v>22718.9</v>
      </c>
      <c r="K43" s="99">
        <f>K44</f>
        <v>25684.8</v>
      </c>
      <c r="L43" s="100">
        <f>L44</f>
        <v>25684.8</v>
      </c>
      <c r="M43" s="5"/>
      <c r="N43" s="5"/>
    </row>
    <row r="44" spans="1:14" ht="42" customHeight="1">
      <c r="A44" s="36">
        <v>182</v>
      </c>
      <c r="B44" s="37">
        <v>1</v>
      </c>
      <c r="C44" s="38">
        <v>6</v>
      </c>
      <c r="D44" s="38">
        <v>6</v>
      </c>
      <c r="E44" s="39">
        <v>32</v>
      </c>
      <c r="F44" s="38">
        <v>4</v>
      </c>
      <c r="G44" s="40">
        <v>0</v>
      </c>
      <c r="H44" s="41">
        <v>110</v>
      </c>
      <c r="I44" s="30" t="s">
        <v>84</v>
      </c>
      <c r="J44" s="111">
        <v>22718.9</v>
      </c>
      <c r="K44" s="111">
        <v>25684.8</v>
      </c>
      <c r="L44" s="112">
        <v>25684.8</v>
      </c>
      <c r="M44" s="5"/>
      <c r="N44" s="5"/>
    </row>
    <row r="45" spans="1:14" ht="18.75">
      <c r="A45" s="16">
        <v>182</v>
      </c>
      <c r="B45" s="17">
        <v>1</v>
      </c>
      <c r="C45" s="18">
        <v>6</v>
      </c>
      <c r="D45" s="18">
        <v>6</v>
      </c>
      <c r="E45" s="19">
        <v>40</v>
      </c>
      <c r="F45" s="18">
        <v>0</v>
      </c>
      <c r="G45" s="20">
        <v>0</v>
      </c>
      <c r="H45" s="21">
        <v>110</v>
      </c>
      <c r="I45" s="29" t="s">
        <v>87</v>
      </c>
      <c r="J45" s="99">
        <f>J46</f>
        <v>1650</v>
      </c>
      <c r="K45" s="99">
        <f>K46</f>
        <v>1650</v>
      </c>
      <c r="L45" s="100">
        <f>L46</f>
        <v>1650</v>
      </c>
      <c r="M45" s="5"/>
      <c r="N45" s="5"/>
    </row>
    <row r="46" spans="1:14" ht="46.5" customHeight="1">
      <c r="A46" s="36">
        <v>182</v>
      </c>
      <c r="B46" s="37">
        <v>1</v>
      </c>
      <c r="C46" s="38">
        <v>6</v>
      </c>
      <c r="D46" s="38">
        <v>6</v>
      </c>
      <c r="E46" s="39">
        <v>42</v>
      </c>
      <c r="F46" s="38">
        <v>4</v>
      </c>
      <c r="G46" s="40">
        <v>0</v>
      </c>
      <c r="H46" s="41">
        <v>110</v>
      </c>
      <c r="I46" s="30" t="s">
        <v>85</v>
      </c>
      <c r="J46" s="111">
        <v>1650</v>
      </c>
      <c r="K46" s="111">
        <v>1650</v>
      </c>
      <c r="L46" s="112">
        <v>1650</v>
      </c>
      <c r="M46" s="5"/>
      <c r="N46" s="5"/>
    </row>
    <row r="47" spans="1:14" ht="24" customHeight="1">
      <c r="A47" s="16">
        <v>0</v>
      </c>
      <c r="B47" s="17">
        <v>1</v>
      </c>
      <c r="C47" s="18">
        <v>8</v>
      </c>
      <c r="D47" s="18">
        <v>0</v>
      </c>
      <c r="E47" s="19">
        <v>0</v>
      </c>
      <c r="F47" s="18">
        <v>0</v>
      </c>
      <c r="G47" s="20">
        <v>0</v>
      </c>
      <c r="H47" s="21">
        <v>0</v>
      </c>
      <c r="I47" s="22" t="s">
        <v>16</v>
      </c>
      <c r="J47" s="113">
        <f>J48+J50</f>
        <v>9743.4</v>
      </c>
      <c r="K47" s="113">
        <f>K48+K50</f>
        <v>9743.4</v>
      </c>
      <c r="L47" s="113">
        <f>L48+L50</f>
        <v>9743.4</v>
      </c>
      <c r="M47" s="5"/>
      <c r="N47" s="5"/>
    </row>
    <row r="48" spans="1:14" ht="40.5" customHeight="1">
      <c r="A48" s="16">
        <v>182</v>
      </c>
      <c r="B48" s="17">
        <v>1</v>
      </c>
      <c r="C48" s="18">
        <v>8</v>
      </c>
      <c r="D48" s="18">
        <v>3</v>
      </c>
      <c r="E48" s="19">
        <v>0</v>
      </c>
      <c r="F48" s="18">
        <v>1</v>
      </c>
      <c r="G48" s="20">
        <v>0</v>
      </c>
      <c r="H48" s="21">
        <v>110</v>
      </c>
      <c r="I48" s="22" t="s">
        <v>17</v>
      </c>
      <c r="J48" s="97">
        <f>J49</f>
        <v>9452.4</v>
      </c>
      <c r="K48" s="97">
        <f>K49</f>
        <v>9452.4</v>
      </c>
      <c r="L48" s="98">
        <f>L49</f>
        <v>9452.4</v>
      </c>
      <c r="M48" s="5"/>
      <c r="N48" s="5"/>
    </row>
    <row r="49" spans="1:14" ht="56.25">
      <c r="A49" s="16">
        <v>182</v>
      </c>
      <c r="B49" s="17">
        <v>1</v>
      </c>
      <c r="C49" s="18">
        <v>8</v>
      </c>
      <c r="D49" s="18">
        <v>3</v>
      </c>
      <c r="E49" s="19">
        <v>10</v>
      </c>
      <c r="F49" s="18">
        <v>1</v>
      </c>
      <c r="G49" s="20">
        <v>0</v>
      </c>
      <c r="H49" s="21">
        <v>110</v>
      </c>
      <c r="I49" s="29" t="s">
        <v>41</v>
      </c>
      <c r="J49" s="99">
        <v>9452.4</v>
      </c>
      <c r="K49" s="99">
        <v>9452.4</v>
      </c>
      <c r="L49" s="100">
        <v>9452.4</v>
      </c>
      <c r="M49" s="5"/>
      <c r="N49" s="5"/>
    </row>
    <row r="50" spans="1:14" ht="56.25">
      <c r="A50" s="16">
        <v>0</v>
      </c>
      <c r="B50" s="17">
        <v>1</v>
      </c>
      <c r="C50" s="18">
        <v>8</v>
      </c>
      <c r="D50" s="18">
        <v>7</v>
      </c>
      <c r="E50" s="19">
        <v>0</v>
      </c>
      <c r="F50" s="18">
        <v>1</v>
      </c>
      <c r="G50" s="20">
        <v>0</v>
      </c>
      <c r="H50" s="21">
        <v>110</v>
      </c>
      <c r="I50" s="22" t="s">
        <v>18</v>
      </c>
      <c r="J50" s="191">
        <f>J51+J52</f>
        <v>291</v>
      </c>
      <c r="K50" s="97">
        <f>K51+K52</f>
        <v>291</v>
      </c>
      <c r="L50" s="98">
        <f>L51+L52</f>
        <v>291</v>
      </c>
      <c r="M50" s="5"/>
      <c r="N50" s="5"/>
    </row>
    <row r="51" spans="1:14" ht="37.5">
      <c r="A51" s="16">
        <v>18</v>
      </c>
      <c r="B51" s="17">
        <v>1</v>
      </c>
      <c r="C51" s="18">
        <v>8</v>
      </c>
      <c r="D51" s="18">
        <v>7</v>
      </c>
      <c r="E51" s="19">
        <v>150</v>
      </c>
      <c r="F51" s="18">
        <v>1</v>
      </c>
      <c r="G51" s="20">
        <v>0</v>
      </c>
      <c r="H51" s="21">
        <v>110</v>
      </c>
      <c r="I51" s="29" t="s">
        <v>19</v>
      </c>
      <c r="J51" s="192">
        <v>35</v>
      </c>
      <c r="K51" s="99">
        <v>35</v>
      </c>
      <c r="L51" s="100">
        <v>35</v>
      </c>
      <c r="M51" s="5"/>
      <c r="N51" s="5"/>
    </row>
    <row r="52" spans="1:14" ht="112.5">
      <c r="A52" s="16">
        <v>13</v>
      </c>
      <c r="B52" s="17">
        <v>1</v>
      </c>
      <c r="C52" s="18">
        <v>8</v>
      </c>
      <c r="D52" s="18">
        <v>7</v>
      </c>
      <c r="E52" s="19">
        <v>173</v>
      </c>
      <c r="F52" s="18">
        <v>1</v>
      </c>
      <c r="G52" s="20">
        <v>0</v>
      </c>
      <c r="H52" s="21">
        <v>110</v>
      </c>
      <c r="I52" s="29" t="s">
        <v>66</v>
      </c>
      <c r="J52" s="192">
        <v>256</v>
      </c>
      <c r="K52" s="99">
        <v>256</v>
      </c>
      <c r="L52" s="100">
        <v>256</v>
      </c>
      <c r="M52" s="5"/>
      <c r="N52" s="5"/>
    </row>
    <row r="53" spans="1:14" ht="56.25">
      <c r="A53" s="16">
        <v>0</v>
      </c>
      <c r="B53" s="17">
        <v>1</v>
      </c>
      <c r="C53" s="18">
        <v>11</v>
      </c>
      <c r="D53" s="18">
        <v>0</v>
      </c>
      <c r="E53" s="19">
        <v>0</v>
      </c>
      <c r="F53" s="18">
        <v>0</v>
      </c>
      <c r="G53" s="20">
        <v>0</v>
      </c>
      <c r="H53" s="21">
        <v>0</v>
      </c>
      <c r="I53" s="22" t="s">
        <v>20</v>
      </c>
      <c r="J53" s="193">
        <f>J54+J63+J66+J68</f>
        <v>35871</v>
      </c>
      <c r="K53" s="105">
        <f>K54+K63+K66+K68</f>
        <v>37447.6</v>
      </c>
      <c r="L53" s="106">
        <f>L54+L63+L66+L68</f>
        <v>37690.7</v>
      </c>
      <c r="M53" s="5"/>
      <c r="N53" s="5"/>
    </row>
    <row r="54" spans="1:14" ht="117.75" customHeight="1">
      <c r="A54" s="16">
        <v>0</v>
      </c>
      <c r="B54" s="17">
        <v>1</v>
      </c>
      <c r="C54" s="18">
        <v>11</v>
      </c>
      <c r="D54" s="18">
        <v>5</v>
      </c>
      <c r="E54" s="19">
        <v>0</v>
      </c>
      <c r="F54" s="18">
        <v>0</v>
      </c>
      <c r="G54" s="20">
        <v>0</v>
      </c>
      <c r="H54" s="21">
        <v>120</v>
      </c>
      <c r="I54" s="22" t="s">
        <v>42</v>
      </c>
      <c r="J54" s="23">
        <f>J55+J57+J59+J61</f>
        <v>30541</v>
      </c>
      <c r="K54" s="105">
        <f>K55+K57+K59+K61</f>
        <v>30751.6</v>
      </c>
      <c r="L54" s="105">
        <f>L55+L57+L59+L61</f>
        <v>30955.5</v>
      </c>
      <c r="M54" s="5"/>
      <c r="N54" s="5"/>
    </row>
    <row r="55" spans="1:14" s="1" customFormat="1" ht="93.75">
      <c r="A55" s="16">
        <v>0</v>
      </c>
      <c r="B55" s="42">
        <v>1</v>
      </c>
      <c r="C55" s="43">
        <v>11</v>
      </c>
      <c r="D55" s="43">
        <v>5</v>
      </c>
      <c r="E55" s="16">
        <v>10</v>
      </c>
      <c r="F55" s="43">
        <v>0</v>
      </c>
      <c r="G55" s="44">
        <v>0</v>
      </c>
      <c r="H55" s="45">
        <v>120</v>
      </c>
      <c r="I55" s="46" t="s">
        <v>21</v>
      </c>
      <c r="J55" s="173">
        <f>J56</f>
        <v>19850</v>
      </c>
      <c r="K55" s="109">
        <f>K56</f>
        <v>19850</v>
      </c>
      <c r="L55" s="109">
        <f>L56</f>
        <v>19850</v>
      </c>
      <c r="M55" s="9"/>
      <c r="N55" s="9"/>
    </row>
    <row r="56" spans="1:14" s="1" customFormat="1" ht="113.25" customHeight="1">
      <c r="A56" s="47">
        <v>907</v>
      </c>
      <c r="B56" s="48">
        <v>1</v>
      </c>
      <c r="C56" s="49">
        <v>11</v>
      </c>
      <c r="D56" s="49">
        <v>5</v>
      </c>
      <c r="E56" s="47">
        <v>12</v>
      </c>
      <c r="F56" s="49">
        <v>4</v>
      </c>
      <c r="G56" s="50">
        <v>0</v>
      </c>
      <c r="H56" s="51">
        <v>120</v>
      </c>
      <c r="I56" s="52" t="s">
        <v>51</v>
      </c>
      <c r="J56" s="194">
        <v>19850</v>
      </c>
      <c r="K56" s="114">
        <v>19850</v>
      </c>
      <c r="L56" s="114">
        <v>19850</v>
      </c>
      <c r="M56" s="9"/>
      <c r="N56" s="9"/>
    </row>
    <row r="57" spans="1:14" ht="95.25" customHeight="1">
      <c r="A57" s="16">
        <v>0</v>
      </c>
      <c r="B57" s="17">
        <v>1</v>
      </c>
      <c r="C57" s="18">
        <v>11</v>
      </c>
      <c r="D57" s="18">
        <v>5</v>
      </c>
      <c r="E57" s="19">
        <v>20</v>
      </c>
      <c r="F57" s="18">
        <v>0</v>
      </c>
      <c r="G57" s="20">
        <v>0</v>
      </c>
      <c r="H57" s="21">
        <v>120</v>
      </c>
      <c r="I57" s="29" t="s">
        <v>43</v>
      </c>
      <c r="J57" s="181">
        <f>J58</f>
        <v>4129</v>
      </c>
      <c r="K57" s="108">
        <f>K58</f>
        <v>4339.6</v>
      </c>
      <c r="L57" s="109">
        <f>L58</f>
        <v>4543.5</v>
      </c>
      <c r="M57" s="5"/>
      <c r="N57" s="5"/>
    </row>
    <row r="58" spans="1:14" ht="96" customHeight="1">
      <c r="A58" s="36">
        <v>907</v>
      </c>
      <c r="B58" s="37">
        <v>1</v>
      </c>
      <c r="C58" s="38">
        <v>11</v>
      </c>
      <c r="D58" s="38">
        <v>5</v>
      </c>
      <c r="E58" s="39">
        <v>24</v>
      </c>
      <c r="F58" s="38">
        <v>4</v>
      </c>
      <c r="G58" s="40">
        <v>0</v>
      </c>
      <c r="H58" s="41">
        <v>120</v>
      </c>
      <c r="I58" s="30" t="s">
        <v>44</v>
      </c>
      <c r="J58" s="180">
        <v>4129</v>
      </c>
      <c r="K58" s="115">
        <v>4339.6</v>
      </c>
      <c r="L58" s="116">
        <v>4543.5</v>
      </c>
      <c r="M58" s="5"/>
      <c r="N58" s="5"/>
    </row>
    <row r="59" spans="1:14" ht="99" customHeight="1">
      <c r="A59" s="117">
        <v>0</v>
      </c>
      <c r="B59" s="118">
        <v>1</v>
      </c>
      <c r="C59" s="119">
        <v>11</v>
      </c>
      <c r="D59" s="119">
        <v>5</v>
      </c>
      <c r="E59" s="120">
        <v>34</v>
      </c>
      <c r="F59" s="119">
        <v>4</v>
      </c>
      <c r="G59" s="121">
        <v>0</v>
      </c>
      <c r="H59" s="122">
        <v>120</v>
      </c>
      <c r="I59" s="76" t="s">
        <v>45</v>
      </c>
      <c r="J59" s="182">
        <f>J60</f>
        <v>459.5</v>
      </c>
      <c r="K59" s="123">
        <f>K60</f>
        <v>459.5</v>
      </c>
      <c r="L59" s="123">
        <f>L60</f>
        <v>459.5</v>
      </c>
      <c r="M59" s="5"/>
      <c r="N59" s="5"/>
    </row>
    <row r="60" spans="1:14" ht="97.5" customHeight="1">
      <c r="A60" s="36">
        <v>13</v>
      </c>
      <c r="B60" s="37">
        <v>1</v>
      </c>
      <c r="C60" s="38">
        <v>11</v>
      </c>
      <c r="D60" s="38">
        <v>5</v>
      </c>
      <c r="E60" s="39">
        <v>34</v>
      </c>
      <c r="F60" s="38">
        <v>4</v>
      </c>
      <c r="G60" s="40">
        <v>0</v>
      </c>
      <c r="H60" s="41">
        <v>120</v>
      </c>
      <c r="I60" s="30" t="s">
        <v>45</v>
      </c>
      <c r="J60" s="180">
        <v>459.5</v>
      </c>
      <c r="K60" s="115">
        <v>459.5</v>
      </c>
      <c r="L60" s="116">
        <v>459.5</v>
      </c>
      <c r="M60" s="5"/>
      <c r="N60" s="5"/>
    </row>
    <row r="61" spans="1:14" ht="44.25" customHeight="1">
      <c r="A61" s="117">
        <v>0</v>
      </c>
      <c r="B61" s="118">
        <v>1</v>
      </c>
      <c r="C61" s="119">
        <v>11</v>
      </c>
      <c r="D61" s="119">
        <v>5</v>
      </c>
      <c r="E61" s="120">
        <v>74</v>
      </c>
      <c r="F61" s="119">
        <v>4</v>
      </c>
      <c r="G61" s="121">
        <v>0</v>
      </c>
      <c r="H61" s="122">
        <v>120</v>
      </c>
      <c r="I61" s="76" t="s">
        <v>110</v>
      </c>
      <c r="J61" s="182">
        <f>J62</f>
        <v>6102.5</v>
      </c>
      <c r="K61" s="123">
        <f>K62</f>
        <v>6102.5</v>
      </c>
      <c r="L61" s="123">
        <f>L62</f>
        <v>6102.5</v>
      </c>
      <c r="M61" s="5"/>
      <c r="N61" s="5"/>
    </row>
    <row r="62" spans="1:14" ht="62.25" customHeight="1">
      <c r="A62" s="36">
        <v>907</v>
      </c>
      <c r="B62" s="37">
        <v>1</v>
      </c>
      <c r="C62" s="38">
        <v>11</v>
      </c>
      <c r="D62" s="38">
        <v>5</v>
      </c>
      <c r="E62" s="39">
        <v>74</v>
      </c>
      <c r="F62" s="38">
        <v>4</v>
      </c>
      <c r="G62" s="40">
        <v>0</v>
      </c>
      <c r="H62" s="41">
        <v>120</v>
      </c>
      <c r="I62" s="30" t="s">
        <v>110</v>
      </c>
      <c r="J62" s="180">
        <v>6102.5</v>
      </c>
      <c r="K62" s="115">
        <v>6102.5</v>
      </c>
      <c r="L62" s="116">
        <v>6102.5</v>
      </c>
      <c r="M62" s="5"/>
      <c r="N62" s="5"/>
    </row>
    <row r="63" spans="1:14" ht="37.5">
      <c r="A63" s="53">
        <v>907</v>
      </c>
      <c r="B63" s="54">
        <v>1</v>
      </c>
      <c r="C63" s="55">
        <v>11</v>
      </c>
      <c r="D63" s="55">
        <v>7</v>
      </c>
      <c r="E63" s="53">
        <v>0</v>
      </c>
      <c r="F63" s="55">
        <v>0</v>
      </c>
      <c r="G63" s="56">
        <v>0</v>
      </c>
      <c r="H63" s="57">
        <v>120</v>
      </c>
      <c r="I63" s="59" t="s">
        <v>22</v>
      </c>
      <c r="J63" s="195">
        <f aca="true" t="shared" si="0" ref="J63:L64">J64</f>
        <v>70</v>
      </c>
      <c r="K63" s="108">
        <f t="shared" si="0"/>
        <v>152.6</v>
      </c>
      <c r="L63" s="109">
        <f t="shared" si="0"/>
        <v>191.8</v>
      </c>
      <c r="M63" s="5"/>
      <c r="N63" s="5"/>
    </row>
    <row r="64" spans="1:14" ht="57" customHeight="1">
      <c r="A64" s="16">
        <v>907</v>
      </c>
      <c r="B64" s="17">
        <v>1</v>
      </c>
      <c r="C64" s="18">
        <v>11</v>
      </c>
      <c r="D64" s="18">
        <v>7</v>
      </c>
      <c r="E64" s="19">
        <v>10</v>
      </c>
      <c r="F64" s="18">
        <v>0</v>
      </c>
      <c r="G64" s="20">
        <v>0</v>
      </c>
      <c r="H64" s="21">
        <v>120</v>
      </c>
      <c r="I64" s="29" t="s">
        <v>23</v>
      </c>
      <c r="J64" s="195">
        <f t="shared" si="0"/>
        <v>70</v>
      </c>
      <c r="K64" s="108">
        <f t="shared" si="0"/>
        <v>152.6</v>
      </c>
      <c r="L64" s="109">
        <f t="shared" si="0"/>
        <v>191.8</v>
      </c>
      <c r="M64" s="5"/>
      <c r="N64" s="5"/>
    </row>
    <row r="65" spans="1:14" ht="77.25" customHeight="1">
      <c r="A65" s="47">
        <v>907</v>
      </c>
      <c r="B65" s="48">
        <v>1</v>
      </c>
      <c r="C65" s="49">
        <v>11</v>
      </c>
      <c r="D65" s="49">
        <v>7</v>
      </c>
      <c r="E65" s="47">
        <v>14</v>
      </c>
      <c r="F65" s="49">
        <v>4</v>
      </c>
      <c r="G65" s="50">
        <v>0</v>
      </c>
      <c r="H65" s="51">
        <v>120</v>
      </c>
      <c r="I65" s="52" t="s">
        <v>24</v>
      </c>
      <c r="J65" s="196">
        <v>70</v>
      </c>
      <c r="K65" s="114">
        <v>152.6</v>
      </c>
      <c r="L65" s="114">
        <v>191.8</v>
      </c>
      <c r="M65" s="5"/>
      <c r="N65" s="5"/>
    </row>
    <row r="66" spans="1:14" ht="121.5" customHeight="1">
      <c r="A66" s="60">
        <v>907</v>
      </c>
      <c r="B66" s="61">
        <v>1</v>
      </c>
      <c r="C66" s="62">
        <v>11</v>
      </c>
      <c r="D66" s="62">
        <v>8</v>
      </c>
      <c r="E66" s="60">
        <v>0</v>
      </c>
      <c r="F66" s="62">
        <v>0</v>
      </c>
      <c r="G66" s="63">
        <v>0</v>
      </c>
      <c r="H66" s="64">
        <v>120</v>
      </c>
      <c r="I66" s="65" t="s">
        <v>48</v>
      </c>
      <c r="J66" s="197">
        <f>J67</f>
        <v>3930</v>
      </c>
      <c r="K66" s="124">
        <f>K67</f>
        <v>5243.4</v>
      </c>
      <c r="L66" s="125">
        <f>L67</f>
        <v>5243.4</v>
      </c>
      <c r="M66" s="5"/>
      <c r="N66" s="5"/>
    </row>
    <row r="67" spans="1:14" ht="116.25" customHeight="1">
      <c r="A67" s="66">
        <v>907</v>
      </c>
      <c r="B67" s="67">
        <v>1</v>
      </c>
      <c r="C67" s="68">
        <v>11</v>
      </c>
      <c r="D67" s="68">
        <v>8</v>
      </c>
      <c r="E67" s="66">
        <v>40</v>
      </c>
      <c r="F67" s="68">
        <v>4</v>
      </c>
      <c r="G67" s="69">
        <v>0</v>
      </c>
      <c r="H67" s="70">
        <v>120</v>
      </c>
      <c r="I67" s="71" t="s">
        <v>49</v>
      </c>
      <c r="J67" s="198">
        <v>3930</v>
      </c>
      <c r="K67" s="126">
        <v>5243.4</v>
      </c>
      <c r="L67" s="114">
        <v>5243.4</v>
      </c>
      <c r="M67" s="5"/>
      <c r="N67" s="5"/>
    </row>
    <row r="68" spans="1:14" ht="116.25" customHeight="1">
      <c r="A68" s="60">
        <v>0</v>
      </c>
      <c r="B68" s="61">
        <v>1</v>
      </c>
      <c r="C68" s="62">
        <v>11</v>
      </c>
      <c r="D68" s="62">
        <v>9</v>
      </c>
      <c r="E68" s="60">
        <v>40</v>
      </c>
      <c r="F68" s="62">
        <v>0</v>
      </c>
      <c r="G68" s="63">
        <v>0</v>
      </c>
      <c r="H68" s="64">
        <v>120</v>
      </c>
      <c r="I68" s="72" t="s">
        <v>62</v>
      </c>
      <c r="J68" s="199">
        <f>J69</f>
        <v>1330</v>
      </c>
      <c r="K68" s="127">
        <f>K69</f>
        <v>1300</v>
      </c>
      <c r="L68" s="128">
        <f>L69</f>
        <v>1300</v>
      </c>
      <c r="M68" s="5"/>
      <c r="N68" s="5"/>
    </row>
    <row r="69" spans="1:14" ht="117" customHeight="1">
      <c r="A69" s="60">
        <v>0</v>
      </c>
      <c r="B69" s="61">
        <v>1</v>
      </c>
      <c r="C69" s="62">
        <v>11</v>
      </c>
      <c r="D69" s="62">
        <v>9</v>
      </c>
      <c r="E69" s="60">
        <v>44</v>
      </c>
      <c r="F69" s="62">
        <v>4</v>
      </c>
      <c r="G69" s="63">
        <v>0</v>
      </c>
      <c r="H69" s="64">
        <v>120</v>
      </c>
      <c r="I69" s="65" t="s">
        <v>46</v>
      </c>
      <c r="J69" s="197">
        <f>J70+J71</f>
        <v>1330</v>
      </c>
      <c r="K69" s="124">
        <f>K70+K71</f>
        <v>1300</v>
      </c>
      <c r="L69" s="124">
        <f>L70+L71</f>
        <v>1300</v>
      </c>
      <c r="M69" s="5"/>
      <c r="N69" s="5"/>
    </row>
    <row r="70" spans="1:14" ht="117" customHeight="1">
      <c r="A70" s="47">
        <v>18</v>
      </c>
      <c r="B70" s="48">
        <v>1</v>
      </c>
      <c r="C70" s="49">
        <v>11</v>
      </c>
      <c r="D70" s="49">
        <v>9</v>
      </c>
      <c r="E70" s="47">
        <v>44</v>
      </c>
      <c r="F70" s="49">
        <v>4</v>
      </c>
      <c r="G70" s="50">
        <v>0</v>
      </c>
      <c r="H70" s="51">
        <v>120</v>
      </c>
      <c r="I70" s="73" t="s">
        <v>46</v>
      </c>
      <c r="J70" s="198">
        <v>500</v>
      </c>
      <c r="K70" s="126">
        <v>500</v>
      </c>
      <c r="L70" s="114">
        <v>500</v>
      </c>
      <c r="M70" s="5"/>
      <c r="N70" s="5"/>
    </row>
    <row r="71" spans="1:14" ht="117" customHeight="1">
      <c r="A71" s="47">
        <v>907</v>
      </c>
      <c r="B71" s="48">
        <v>1</v>
      </c>
      <c r="C71" s="49">
        <v>11</v>
      </c>
      <c r="D71" s="49">
        <v>9</v>
      </c>
      <c r="E71" s="47">
        <v>44</v>
      </c>
      <c r="F71" s="49">
        <v>4</v>
      </c>
      <c r="G71" s="50">
        <v>0</v>
      </c>
      <c r="H71" s="51">
        <v>120</v>
      </c>
      <c r="I71" s="73" t="s">
        <v>46</v>
      </c>
      <c r="J71" s="198">
        <v>830</v>
      </c>
      <c r="K71" s="126">
        <v>800</v>
      </c>
      <c r="L71" s="114">
        <v>800</v>
      </c>
      <c r="M71" s="5"/>
      <c r="N71" s="5"/>
    </row>
    <row r="72" spans="1:14" ht="37.5">
      <c r="A72" s="16">
        <v>48</v>
      </c>
      <c r="B72" s="17">
        <v>1</v>
      </c>
      <c r="C72" s="18">
        <v>12</v>
      </c>
      <c r="D72" s="18">
        <v>0</v>
      </c>
      <c r="E72" s="19">
        <v>0</v>
      </c>
      <c r="F72" s="18">
        <v>0</v>
      </c>
      <c r="G72" s="20">
        <v>0</v>
      </c>
      <c r="H72" s="21">
        <v>0</v>
      </c>
      <c r="I72" s="22" t="s">
        <v>25</v>
      </c>
      <c r="J72" s="23">
        <f>J73</f>
        <v>10722.3</v>
      </c>
      <c r="K72" s="105">
        <f>K73</f>
        <v>10843.599999999999</v>
      </c>
      <c r="L72" s="106">
        <f>L73</f>
        <v>11058</v>
      </c>
      <c r="M72" s="5"/>
      <c r="N72" s="5"/>
    </row>
    <row r="73" spans="1:14" ht="36" customHeight="1">
      <c r="A73" s="16">
        <v>48</v>
      </c>
      <c r="B73" s="17">
        <v>1</v>
      </c>
      <c r="C73" s="18">
        <v>12</v>
      </c>
      <c r="D73" s="18">
        <v>1</v>
      </c>
      <c r="E73" s="19">
        <v>0</v>
      </c>
      <c r="F73" s="18">
        <v>1</v>
      </c>
      <c r="G73" s="20">
        <v>0</v>
      </c>
      <c r="H73" s="21">
        <v>120</v>
      </c>
      <c r="I73" s="31" t="s">
        <v>26</v>
      </c>
      <c r="J73" s="200">
        <f>J74+J75+J76</f>
        <v>10722.3</v>
      </c>
      <c r="K73" s="107">
        <f>K74+K75+K76</f>
        <v>10843.599999999999</v>
      </c>
      <c r="L73" s="110">
        <f>L74+L75+L76</f>
        <v>11058</v>
      </c>
      <c r="M73" s="5"/>
      <c r="N73" s="5"/>
    </row>
    <row r="74" spans="1:14" ht="37.5">
      <c r="A74" s="16">
        <v>48</v>
      </c>
      <c r="B74" s="17">
        <v>1</v>
      </c>
      <c r="C74" s="18">
        <v>12</v>
      </c>
      <c r="D74" s="18">
        <v>1</v>
      </c>
      <c r="E74" s="19">
        <v>10</v>
      </c>
      <c r="F74" s="18">
        <v>1</v>
      </c>
      <c r="G74" s="20">
        <v>0</v>
      </c>
      <c r="H74" s="21">
        <v>120</v>
      </c>
      <c r="I74" s="29" t="s">
        <v>52</v>
      </c>
      <c r="J74" s="181">
        <v>2157</v>
      </c>
      <c r="K74" s="108">
        <v>2160</v>
      </c>
      <c r="L74" s="109">
        <v>2163</v>
      </c>
      <c r="M74" s="5"/>
      <c r="N74" s="5"/>
    </row>
    <row r="75" spans="1:14" ht="24.75" customHeight="1">
      <c r="A75" s="16">
        <v>48</v>
      </c>
      <c r="B75" s="17">
        <v>1</v>
      </c>
      <c r="C75" s="18">
        <v>12</v>
      </c>
      <c r="D75" s="18">
        <v>1</v>
      </c>
      <c r="E75" s="19">
        <v>30</v>
      </c>
      <c r="F75" s="18">
        <v>1</v>
      </c>
      <c r="G75" s="20">
        <v>0</v>
      </c>
      <c r="H75" s="21">
        <v>120</v>
      </c>
      <c r="I75" s="29" t="s">
        <v>104</v>
      </c>
      <c r="J75" s="181">
        <v>528.9</v>
      </c>
      <c r="K75" s="108">
        <v>530.2</v>
      </c>
      <c r="L75" s="109">
        <v>531.5</v>
      </c>
      <c r="M75" s="5"/>
      <c r="N75" s="5"/>
    </row>
    <row r="76" spans="1:14" ht="24.75" customHeight="1">
      <c r="A76" s="16">
        <v>48</v>
      </c>
      <c r="B76" s="17">
        <v>1</v>
      </c>
      <c r="C76" s="18">
        <v>12</v>
      </c>
      <c r="D76" s="18">
        <v>1</v>
      </c>
      <c r="E76" s="19">
        <v>40</v>
      </c>
      <c r="F76" s="18">
        <v>1</v>
      </c>
      <c r="G76" s="20">
        <v>0</v>
      </c>
      <c r="H76" s="21">
        <v>120</v>
      </c>
      <c r="I76" s="29" t="s">
        <v>53</v>
      </c>
      <c r="J76" s="181">
        <v>8036.4</v>
      </c>
      <c r="K76" s="108">
        <v>8153.4</v>
      </c>
      <c r="L76" s="109">
        <v>8363.5</v>
      </c>
      <c r="M76" s="5"/>
      <c r="N76" s="5"/>
    </row>
    <row r="77" spans="1:14" ht="43.5" customHeight="1">
      <c r="A77" s="16">
        <v>0</v>
      </c>
      <c r="B77" s="42">
        <v>1</v>
      </c>
      <c r="C77" s="43">
        <v>13</v>
      </c>
      <c r="D77" s="43">
        <v>0</v>
      </c>
      <c r="E77" s="16">
        <v>0</v>
      </c>
      <c r="F77" s="43">
        <v>0</v>
      </c>
      <c r="G77" s="44">
        <v>0</v>
      </c>
      <c r="H77" s="45">
        <v>0</v>
      </c>
      <c r="I77" s="74" t="s">
        <v>54</v>
      </c>
      <c r="J77" s="201">
        <f>J78+J82</f>
        <v>2068.467</v>
      </c>
      <c r="K77" s="98">
        <f>K78+K82</f>
        <v>921.6</v>
      </c>
      <c r="L77" s="98">
        <f>L78+L82</f>
        <v>921.6</v>
      </c>
      <c r="M77" s="5"/>
      <c r="N77" s="5"/>
    </row>
    <row r="78" spans="1:14" ht="18.75">
      <c r="A78" s="16">
        <v>0</v>
      </c>
      <c r="B78" s="17">
        <v>1</v>
      </c>
      <c r="C78" s="18">
        <v>13</v>
      </c>
      <c r="D78" s="18">
        <v>1</v>
      </c>
      <c r="E78" s="19">
        <v>0</v>
      </c>
      <c r="F78" s="18">
        <v>0</v>
      </c>
      <c r="G78" s="20">
        <v>0</v>
      </c>
      <c r="H78" s="21">
        <v>130</v>
      </c>
      <c r="I78" s="22" t="s">
        <v>55</v>
      </c>
      <c r="J78" s="191">
        <f>J79</f>
        <v>515</v>
      </c>
      <c r="K78" s="97">
        <f>K79</f>
        <v>515</v>
      </c>
      <c r="L78" s="98">
        <f>L79</f>
        <v>515</v>
      </c>
      <c r="M78" s="5"/>
      <c r="N78" s="5"/>
    </row>
    <row r="79" spans="1:14" ht="37.5">
      <c r="A79" s="16">
        <v>0</v>
      </c>
      <c r="B79" s="17">
        <v>1</v>
      </c>
      <c r="C79" s="18">
        <v>13</v>
      </c>
      <c r="D79" s="18">
        <v>1</v>
      </c>
      <c r="E79" s="19">
        <v>994</v>
      </c>
      <c r="F79" s="18">
        <v>4</v>
      </c>
      <c r="G79" s="20">
        <v>0</v>
      </c>
      <c r="H79" s="21">
        <v>130</v>
      </c>
      <c r="I79" s="29" t="s">
        <v>50</v>
      </c>
      <c r="J79" s="192">
        <f>J80+J81</f>
        <v>515</v>
      </c>
      <c r="K79" s="99">
        <f>K80+K81</f>
        <v>515</v>
      </c>
      <c r="L79" s="99">
        <f>L80+L81</f>
        <v>515</v>
      </c>
      <c r="M79" s="5"/>
      <c r="N79" s="5"/>
    </row>
    <row r="80" spans="1:14" ht="37.5">
      <c r="A80" s="84">
        <v>13</v>
      </c>
      <c r="B80" s="85">
        <v>1</v>
      </c>
      <c r="C80" s="86">
        <v>13</v>
      </c>
      <c r="D80" s="86">
        <v>1</v>
      </c>
      <c r="E80" s="87">
        <v>994</v>
      </c>
      <c r="F80" s="86">
        <v>4</v>
      </c>
      <c r="G80" s="88">
        <v>0</v>
      </c>
      <c r="H80" s="89">
        <v>130</v>
      </c>
      <c r="I80" s="90" t="s">
        <v>50</v>
      </c>
      <c r="J80" s="202">
        <v>15</v>
      </c>
      <c r="K80" s="129">
        <v>15</v>
      </c>
      <c r="L80" s="130">
        <v>15</v>
      </c>
      <c r="M80" s="5"/>
      <c r="N80" s="5"/>
    </row>
    <row r="81" spans="1:14" ht="37.5">
      <c r="A81" s="84">
        <v>907</v>
      </c>
      <c r="B81" s="85">
        <v>1</v>
      </c>
      <c r="C81" s="86">
        <v>13</v>
      </c>
      <c r="D81" s="86">
        <v>1</v>
      </c>
      <c r="E81" s="87">
        <v>994</v>
      </c>
      <c r="F81" s="86">
        <v>4</v>
      </c>
      <c r="G81" s="88">
        <v>0</v>
      </c>
      <c r="H81" s="89">
        <v>130</v>
      </c>
      <c r="I81" s="90" t="s">
        <v>50</v>
      </c>
      <c r="J81" s="202">
        <v>500</v>
      </c>
      <c r="K81" s="129">
        <v>500</v>
      </c>
      <c r="L81" s="130">
        <v>500</v>
      </c>
      <c r="M81" s="5"/>
      <c r="N81" s="5"/>
    </row>
    <row r="82" spans="1:14" ht="26.25" customHeight="1">
      <c r="A82" s="16">
        <v>0</v>
      </c>
      <c r="B82" s="17">
        <v>1</v>
      </c>
      <c r="C82" s="18">
        <v>13</v>
      </c>
      <c r="D82" s="18">
        <v>2</v>
      </c>
      <c r="E82" s="19">
        <v>0</v>
      </c>
      <c r="F82" s="18">
        <v>0</v>
      </c>
      <c r="G82" s="20">
        <v>0</v>
      </c>
      <c r="H82" s="21">
        <v>130</v>
      </c>
      <c r="I82" s="22" t="s">
        <v>106</v>
      </c>
      <c r="J82" s="203">
        <f>J83+J86</f>
        <v>1553.467</v>
      </c>
      <c r="K82" s="97">
        <f>K83+K86</f>
        <v>406.6</v>
      </c>
      <c r="L82" s="97">
        <f>L83+L86</f>
        <v>406.6</v>
      </c>
      <c r="M82" s="5"/>
      <c r="N82" s="5"/>
    </row>
    <row r="83" spans="1:14" ht="62.25" customHeight="1">
      <c r="A83" s="16">
        <v>0</v>
      </c>
      <c r="B83" s="17">
        <v>1</v>
      </c>
      <c r="C83" s="18">
        <v>13</v>
      </c>
      <c r="D83" s="18">
        <v>2</v>
      </c>
      <c r="E83" s="19">
        <v>64</v>
      </c>
      <c r="F83" s="18">
        <v>4</v>
      </c>
      <c r="G83" s="20">
        <v>0</v>
      </c>
      <c r="H83" s="21">
        <v>130</v>
      </c>
      <c r="I83" s="29" t="s">
        <v>107</v>
      </c>
      <c r="J83" s="192">
        <f>J84+J85</f>
        <v>406.6</v>
      </c>
      <c r="K83" s="99">
        <f>K84+K85</f>
        <v>406.6</v>
      </c>
      <c r="L83" s="99">
        <f>L84+L85</f>
        <v>406.6</v>
      </c>
      <c r="M83" s="5"/>
      <c r="N83" s="5"/>
    </row>
    <row r="84" spans="1:14" ht="55.5" customHeight="1">
      <c r="A84" s="84">
        <v>13</v>
      </c>
      <c r="B84" s="85">
        <v>1</v>
      </c>
      <c r="C84" s="86">
        <v>13</v>
      </c>
      <c r="D84" s="86">
        <v>2</v>
      </c>
      <c r="E84" s="87">
        <v>64</v>
      </c>
      <c r="F84" s="86">
        <v>4</v>
      </c>
      <c r="G84" s="88">
        <v>0</v>
      </c>
      <c r="H84" s="89">
        <v>130</v>
      </c>
      <c r="I84" s="90" t="s">
        <v>107</v>
      </c>
      <c r="J84" s="202">
        <v>305.8</v>
      </c>
      <c r="K84" s="129">
        <v>305.8</v>
      </c>
      <c r="L84" s="130">
        <v>305.8</v>
      </c>
      <c r="M84" s="5"/>
      <c r="N84" s="5"/>
    </row>
    <row r="85" spans="1:14" ht="60" customHeight="1">
      <c r="A85" s="84">
        <v>907</v>
      </c>
      <c r="B85" s="85">
        <v>1</v>
      </c>
      <c r="C85" s="86">
        <v>13</v>
      </c>
      <c r="D85" s="86">
        <v>2</v>
      </c>
      <c r="E85" s="87">
        <v>64</v>
      </c>
      <c r="F85" s="86">
        <v>4</v>
      </c>
      <c r="G85" s="88">
        <v>0</v>
      </c>
      <c r="H85" s="89">
        <v>130</v>
      </c>
      <c r="I85" s="90" t="s">
        <v>107</v>
      </c>
      <c r="J85" s="202">
        <v>100.8</v>
      </c>
      <c r="K85" s="129">
        <v>100.8</v>
      </c>
      <c r="L85" s="130">
        <v>100.8</v>
      </c>
      <c r="M85" s="5"/>
      <c r="N85" s="5"/>
    </row>
    <row r="86" spans="1:14" ht="27.75" customHeight="1">
      <c r="A86" s="117">
        <v>0</v>
      </c>
      <c r="B86" s="118">
        <v>1</v>
      </c>
      <c r="C86" s="119">
        <v>13</v>
      </c>
      <c r="D86" s="119">
        <v>2</v>
      </c>
      <c r="E86" s="120">
        <v>990</v>
      </c>
      <c r="F86" s="119">
        <v>0</v>
      </c>
      <c r="G86" s="121">
        <v>0</v>
      </c>
      <c r="H86" s="122">
        <v>130</v>
      </c>
      <c r="I86" s="76" t="s">
        <v>128</v>
      </c>
      <c r="J86" s="204">
        <f>J87</f>
        <v>1146.867</v>
      </c>
      <c r="K86" s="103">
        <f>K87</f>
        <v>0</v>
      </c>
      <c r="L86" s="103">
        <f>L87</f>
        <v>0</v>
      </c>
      <c r="M86" s="5"/>
      <c r="N86" s="5"/>
    </row>
    <row r="87" spans="1:14" ht="45" customHeight="1">
      <c r="A87" s="84">
        <v>5</v>
      </c>
      <c r="B87" s="85">
        <v>1</v>
      </c>
      <c r="C87" s="86">
        <v>13</v>
      </c>
      <c r="D87" s="86">
        <v>2</v>
      </c>
      <c r="E87" s="87">
        <v>994</v>
      </c>
      <c r="F87" s="86">
        <v>4</v>
      </c>
      <c r="G87" s="88">
        <v>0</v>
      </c>
      <c r="H87" s="89">
        <v>130</v>
      </c>
      <c r="I87" s="90" t="s">
        <v>129</v>
      </c>
      <c r="J87" s="205">
        <v>1146.867</v>
      </c>
      <c r="K87" s="129">
        <v>0</v>
      </c>
      <c r="L87" s="130">
        <v>0</v>
      </c>
      <c r="M87" s="5"/>
      <c r="N87" s="5"/>
    </row>
    <row r="88" spans="1:14" ht="37.5">
      <c r="A88" s="16">
        <v>0</v>
      </c>
      <c r="B88" s="17">
        <v>1</v>
      </c>
      <c r="C88" s="18">
        <v>14</v>
      </c>
      <c r="D88" s="18">
        <v>0</v>
      </c>
      <c r="E88" s="19">
        <v>0</v>
      </c>
      <c r="F88" s="18">
        <v>0</v>
      </c>
      <c r="G88" s="20">
        <v>0</v>
      </c>
      <c r="H88" s="21">
        <v>0</v>
      </c>
      <c r="I88" s="22" t="s">
        <v>27</v>
      </c>
      <c r="J88" s="23">
        <f>J89+J91</f>
        <v>20432.4</v>
      </c>
      <c r="K88" s="105">
        <f>K89+K91</f>
        <v>19888.4</v>
      </c>
      <c r="L88" s="106">
        <f>L89+L91</f>
        <v>18339.8</v>
      </c>
      <c r="M88" s="5"/>
      <c r="N88" s="5"/>
    </row>
    <row r="89" spans="1:14" ht="18.75">
      <c r="A89" s="16">
        <v>13</v>
      </c>
      <c r="B89" s="17">
        <v>1</v>
      </c>
      <c r="C89" s="18">
        <v>14</v>
      </c>
      <c r="D89" s="18">
        <v>1</v>
      </c>
      <c r="E89" s="19">
        <v>0</v>
      </c>
      <c r="F89" s="18">
        <v>0</v>
      </c>
      <c r="G89" s="20">
        <v>0</v>
      </c>
      <c r="H89" s="21">
        <v>410</v>
      </c>
      <c r="I89" s="22" t="s">
        <v>28</v>
      </c>
      <c r="J89" s="23">
        <f>J90</f>
        <v>18000</v>
      </c>
      <c r="K89" s="105">
        <f>K90</f>
        <v>18000</v>
      </c>
      <c r="L89" s="106">
        <f>L90</f>
        <v>18000</v>
      </c>
      <c r="M89" s="5"/>
      <c r="N89" s="5"/>
    </row>
    <row r="90" spans="1:14" ht="37.5">
      <c r="A90" s="16">
        <v>13</v>
      </c>
      <c r="B90" s="17">
        <v>1</v>
      </c>
      <c r="C90" s="18">
        <v>14</v>
      </c>
      <c r="D90" s="18">
        <v>1</v>
      </c>
      <c r="E90" s="19">
        <v>40</v>
      </c>
      <c r="F90" s="18">
        <v>4</v>
      </c>
      <c r="G90" s="20">
        <v>0</v>
      </c>
      <c r="H90" s="21">
        <v>410</v>
      </c>
      <c r="I90" s="29" t="s">
        <v>29</v>
      </c>
      <c r="J90" s="181">
        <v>18000</v>
      </c>
      <c r="K90" s="108">
        <v>18000</v>
      </c>
      <c r="L90" s="109">
        <v>18000</v>
      </c>
      <c r="M90" s="5"/>
      <c r="N90" s="5"/>
    </row>
    <row r="91" spans="1:14" ht="112.5" customHeight="1">
      <c r="A91" s="16">
        <v>0</v>
      </c>
      <c r="B91" s="42">
        <v>1</v>
      </c>
      <c r="C91" s="43">
        <v>14</v>
      </c>
      <c r="D91" s="43">
        <v>2</v>
      </c>
      <c r="E91" s="16">
        <v>0</v>
      </c>
      <c r="F91" s="43">
        <v>0</v>
      </c>
      <c r="G91" s="44">
        <v>0</v>
      </c>
      <c r="H91" s="45">
        <v>0</v>
      </c>
      <c r="I91" s="75" t="s">
        <v>99</v>
      </c>
      <c r="J91" s="24">
        <f>J92</f>
        <v>2432.4</v>
      </c>
      <c r="K91" s="106">
        <f>K92</f>
        <v>1888.4</v>
      </c>
      <c r="L91" s="106">
        <f>L92</f>
        <v>339.8</v>
      </c>
      <c r="M91" s="5"/>
      <c r="N91" s="5"/>
    </row>
    <row r="92" spans="1:14" ht="116.25" customHeight="1">
      <c r="A92" s="53">
        <v>907</v>
      </c>
      <c r="B92" s="54">
        <v>1</v>
      </c>
      <c r="C92" s="55">
        <v>14</v>
      </c>
      <c r="D92" s="55">
        <v>2</v>
      </c>
      <c r="E92" s="53">
        <v>43</v>
      </c>
      <c r="F92" s="55">
        <v>4</v>
      </c>
      <c r="G92" s="56">
        <v>0</v>
      </c>
      <c r="H92" s="57">
        <v>410</v>
      </c>
      <c r="I92" s="58" t="s">
        <v>47</v>
      </c>
      <c r="J92" s="206">
        <v>2432.4</v>
      </c>
      <c r="K92" s="128">
        <v>1888.4</v>
      </c>
      <c r="L92" s="128">
        <v>339.8</v>
      </c>
      <c r="M92" s="5"/>
      <c r="N92" s="5"/>
    </row>
    <row r="93" spans="1:14" ht="18.75">
      <c r="A93" s="16">
        <v>0</v>
      </c>
      <c r="B93" s="17">
        <v>1</v>
      </c>
      <c r="C93" s="18">
        <v>16</v>
      </c>
      <c r="D93" s="18">
        <v>0</v>
      </c>
      <c r="E93" s="19">
        <v>0</v>
      </c>
      <c r="F93" s="18">
        <v>0</v>
      </c>
      <c r="G93" s="20">
        <v>0</v>
      </c>
      <c r="H93" s="21">
        <v>0</v>
      </c>
      <c r="I93" s="22" t="s">
        <v>30</v>
      </c>
      <c r="J93" s="23">
        <f>J94+J95+J96+J98+J99+J100+J101+J102+J103</f>
        <v>4390.4</v>
      </c>
      <c r="K93" s="105">
        <f>K94+K95+K96+K98+K99+K100+K101+K102+K103</f>
        <v>4390.4</v>
      </c>
      <c r="L93" s="105">
        <f>L94+L95+L96+L98+L99+L100+L101+L102+L103</f>
        <v>4390.4</v>
      </c>
      <c r="M93" s="5"/>
      <c r="N93" s="5"/>
    </row>
    <row r="94" spans="1:14" ht="75" customHeight="1">
      <c r="A94" s="16">
        <v>0</v>
      </c>
      <c r="B94" s="17">
        <v>1</v>
      </c>
      <c r="C94" s="18">
        <v>16</v>
      </c>
      <c r="D94" s="18">
        <v>8</v>
      </c>
      <c r="E94" s="19">
        <v>10</v>
      </c>
      <c r="F94" s="18">
        <v>1</v>
      </c>
      <c r="G94" s="20">
        <v>0</v>
      </c>
      <c r="H94" s="21">
        <v>140</v>
      </c>
      <c r="I94" s="76" t="s">
        <v>91</v>
      </c>
      <c r="J94" s="207">
        <v>140</v>
      </c>
      <c r="K94" s="103">
        <v>140</v>
      </c>
      <c r="L94" s="104">
        <v>140</v>
      </c>
      <c r="M94" s="5"/>
      <c r="N94" s="5"/>
    </row>
    <row r="95" spans="1:14" ht="43.5" customHeight="1">
      <c r="A95" s="16">
        <v>0</v>
      </c>
      <c r="B95" s="17">
        <v>1</v>
      </c>
      <c r="C95" s="18">
        <v>16</v>
      </c>
      <c r="D95" s="18">
        <v>25</v>
      </c>
      <c r="E95" s="19">
        <v>60</v>
      </c>
      <c r="F95" s="18">
        <v>1</v>
      </c>
      <c r="G95" s="20">
        <v>0</v>
      </c>
      <c r="H95" s="21">
        <v>140</v>
      </c>
      <c r="I95" s="131" t="s">
        <v>111</v>
      </c>
      <c r="J95" s="207">
        <v>170</v>
      </c>
      <c r="K95" s="103">
        <v>170</v>
      </c>
      <c r="L95" s="104">
        <v>170</v>
      </c>
      <c r="M95" s="5"/>
      <c r="N95" s="5"/>
    </row>
    <row r="96" spans="1:14" ht="18.75" customHeight="1">
      <c r="A96" s="218">
        <v>0</v>
      </c>
      <c r="B96" s="220">
        <v>1</v>
      </c>
      <c r="C96" s="222">
        <v>16</v>
      </c>
      <c r="D96" s="222">
        <v>28</v>
      </c>
      <c r="E96" s="218">
        <v>0</v>
      </c>
      <c r="F96" s="222">
        <v>1</v>
      </c>
      <c r="G96" s="234">
        <v>0</v>
      </c>
      <c r="H96" s="232">
        <v>140</v>
      </c>
      <c r="I96" s="248" t="s">
        <v>31</v>
      </c>
      <c r="J96" s="238">
        <v>500</v>
      </c>
      <c r="K96" s="236">
        <v>500</v>
      </c>
      <c r="L96" s="236">
        <v>500</v>
      </c>
      <c r="M96" s="5"/>
      <c r="N96" s="5"/>
    </row>
    <row r="97" spans="1:14" ht="55.5" customHeight="1">
      <c r="A97" s="219"/>
      <c r="B97" s="221"/>
      <c r="C97" s="223"/>
      <c r="D97" s="223"/>
      <c r="E97" s="219"/>
      <c r="F97" s="223"/>
      <c r="G97" s="235"/>
      <c r="H97" s="233"/>
      <c r="I97" s="249"/>
      <c r="J97" s="239"/>
      <c r="K97" s="237"/>
      <c r="L97" s="237"/>
      <c r="M97" s="5"/>
      <c r="N97" s="5"/>
    </row>
    <row r="98" spans="1:14" ht="81.75" customHeight="1">
      <c r="A98" s="77">
        <v>0</v>
      </c>
      <c r="B98" s="78">
        <v>1</v>
      </c>
      <c r="C98" s="79">
        <v>16</v>
      </c>
      <c r="D98" s="79">
        <v>30</v>
      </c>
      <c r="E98" s="80">
        <v>13</v>
      </c>
      <c r="F98" s="79">
        <v>1</v>
      </c>
      <c r="G98" s="81">
        <v>0</v>
      </c>
      <c r="H98" s="82">
        <v>140</v>
      </c>
      <c r="I98" s="132" t="s">
        <v>112</v>
      </c>
      <c r="J98" s="208">
        <v>10</v>
      </c>
      <c r="K98" s="133">
        <v>10</v>
      </c>
      <c r="L98" s="134">
        <v>10</v>
      </c>
      <c r="M98" s="5"/>
      <c r="N98" s="5"/>
    </row>
    <row r="99" spans="1:14" ht="45" customHeight="1">
      <c r="A99" s="77">
        <v>0</v>
      </c>
      <c r="B99" s="78">
        <v>1</v>
      </c>
      <c r="C99" s="79">
        <v>16</v>
      </c>
      <c r="D99" s="79">
        <v>30</v>
      </c>
      <c r="E99" s="80">
        <v>30</v>
      </c>
      <c r="F99" s="79">
        <v>1</v>
      </c>
      <c r="G99" s="81">
        <v>0</v>
      </c>
      <c r="H99" s="82">
        <v>140</v>
      </c>
      <c r="I99" s="132" t="s">
        <v>113</v>
      </c>
      <c r="J99" s="208">
        <v>460</v>
      </c>
      <c r="K99" s="133">
        <v>460</v>
      </c>
      <c r="L99" s="134">
        <v>460</v>
      </c>
      <c r="M99" s="5"/>
      <c r="N99" s="5"/>
    </row>
    <row r="100" spans="1:14" ht="96.75" customHeight="1">
      <c r="A100" s="77">
        <v>0</v>
      </c>
      <c r="B100" s="78">
        <v>1</v>
      </c>
      <c r="C100" s="79">
        <v>16</v>
      </c>
      <c r="D100" s="79">
        <v>33</v>
      </c>
      <c r="E100" s="80">
        <v>40</v>
      </c>
      <c r="F100" s="79">
        <v>4</v>
      </c>
      <c r="G100" s="81">
        <v>0</v>
      </c>
      <c r="H100" s="82">
        <v>140</v>
      </c>
      <c r="I100" s="83" t="s">
        <v>92</v>
      </c>
      <c r="J100" s="208">
        <v>55</v>
      </c>
      <c r="K100" s="133">
        <v>55</v>
      </c>
      <c r="L100" s="134">
        <v>55</v>
      </c>
      <c r="M100" s="5"/>
      <c r="N100" s="5"/>
    </row>
    <row r="101" spans="1:14" ht="96.75" customHeight="1">
      <c r="A101" s="77">
        <v>13</v>
      </c>
      <c r="B101" s="78">
        <v>1</v>
      </c>
      <c r="C101" s="79">
        <v>16</v>
      </c>
      <c r="D101" s="79">
        <v>37</v>
      </c>
      <c r="E101" s="80">
        <v>30</v>
      </c>
      <c r="F101" s="79">
        <v>4</v>
      </c>
      <c r="G101" s="81">
        <v>0</v>
      </c>
      <c r="H101" s="82">
        <v>140</v>
      </c>
      <c r="I101" s="83" t="s">
        <v>88</v>
      </c>
      <c r="J101" s="208">
        <v>62</v>
      </c>
      <c r="K101" s="133">
        <v>62</v>
      </c>
      <c r="L101" s="134">
        <v>62</v>
      </c>
      <c r="M101" s="5"/>
      <c r="N101" s="5"/>
    </row>
    <row r="102" spans="1:14" ht="106.5" customHeight="1">
      <c r="A102" s="77">
        <v>0</v>
      </c>
      <c r="B102" s="78">
        <v>1</v>
      </c>
      <c r="C102" s="79">
        <v>16</v>
      </c>
      <c r="D102" s="79">
        <v>43</v>
      </c>
      <c r="E102" s="80">
        <v>0</v>
      </c>
      <c r="F102" s="79">
        <v>1</v>
      </c>
      <c r="G102" s="81">
        <v>0</v>
      </c>
      <c r="H102" s="82">
        <v>140</v>
      </c>
      <c r="I102" s="83" t="s">
        <v>165</v>
      </c>
      <c r="J102" s="208">
        <v>980</v>
      </c>
      <c r="K102" s="133">
        <v>980</v>
      </c>
      <c r="L102" s="134">
        <v>980</v>
      </c>
      <c r="M102" s="5"/>
      <c r="N102" s="5"/>
    </row>
    <row r="103" spans="1:14" ht="64.5" customHeight="1">
      <c r="A103" s="16">
        <v>0</v>
      </c>
      <c r="B103" s="17">
        <v>1</v>
      </c>
      <c r="C103" s="18">
        <v>16</v>
      </c>
      <c r="D103" s="18">
        <v>90</v>
      </c>
      <c r="E103" s="19">
        <v>40</v>
      </c>
      <c r="F103" s="18">
        <v>4</v>
      </c>
      <c r="G103" s="20">
        <v>0</v>
      </c>
      <c r="H103" s="21">
        <v>140</v>
      </c>
      <c r="I103" s="29" t="s">
        <v>32</v>
      </c>
      <c r="J103" s="192">
        <v>2013.4</v>
      </c>
      <c r="K103" s="99">
        <v>2013.4</v>
      </c>
      <c r="L103" s="100">
        <v>2013.4</v>
      </c>
      <c r="M103" s="5"/>
      <c r="N103" s="5"/>
    </row>
    <row r="104" spans="1:14" ht="26.25" customHeight="1">
      <c r="A104" s="16">
        <v>0</v>
      </c>
      <c r="B104" s="17">
        <v>1</v>
      </c>
      <c r="C104" s="18">
        <v>17</v>
      </c>
      <c r="D104" s="18">
        <v>0</v>
      </c>
      <c r="E104" s="19">
        <v>0</v>
      </c>
      <c r="F104" s="18">
        <v>0</v>
      </c>
      <c r="G104" s="20">
        <v>0</v>
      </c>
      <c r="H104" s="21">
        <v>0</v>
      </c>
      <c r="I104" s="31" t="s">
        <v>130</v>
      </c>
      <c r="J104" s="209">
        <f aca="true" t="shared" si="1" ref="J104:L105">J105</f>
        <v>1250.70016</v>
      </c>
      <c r="K104" s="101">
        <f t="shared" si="1"/>
        <v>0</v>
      </c>
      <c r="L104" s="101">
        <f t="shared" si="1"/>
        <v>0</v>
      </c>
      <c r="M104" s="5"/>
      <c r="N104" s="5"/>
    </row>
    <row r="105" spans="1:14" ht="27" customHeight="1">
      <c r="A105" s="16">
        <v>0</v>
      </c>
      <c r="B105" s="17">
        <v>1</v>
      </c>
      <c r="C105" s="18">
        <v>17</v>
      </c>
      <c r="D105" s="18">
        <v>5</v>
      </c>
      <c r="E105" s="19">
        <v>40</v>
      </c>
      <c r="F105" s="18">
        <v>4</v>
      </c>
      <c r="G105" s="20">
        <v>0</v>
      </c>
      <c r="H105" s="21">
        <v>180</v>
      </c>
      <c r="I105" s="29" t="s">
        <v>131</v>
      </c>
      <c r="J105" s="210">
        <f t="shared" si="1"/>
        <v>1250.70016</v>
      </c>
      <c r="K105" s="99">
        <f t="shared" si="1"/>
        <v>0</v>
      </c>
      <c r="L105" s="99">
        <f t="shared" si="1"/>
        <v>0</v>
      </c>
      <c r="M105" s="5"/>
      <c r="N105" s="5"/>
    </row>
    <row r="106" spans="1:14" ht="29.25" customHeight="1">
      <c r="A106" s="84">
        <v>5</v>
      </c>
      <c r="B106" s="85">
        <v>1</v>
      </c>
      <c r="C106" s="86">
        <v>17</v>
      </c>
      <c r="D106" s="86">
        <v>5</v>
      </c>
      <c r="E106" s="87">
        <v>40</v>
      </c>
      <c r="F106" s="86">
        <v>4</v>
      </c>
      <c r="G106" s="88">
        <v>0</v>
      </c>
      <c r="H106" s="89">
        <v>180</v>
      </c>
      <c r="I106" s="90" t="s">
        <v>131</v>
      </c>
      <c r="J106" s="211">
        <v>1250.70016</v>
      </c>
      <c r="K106" s="129">
        <v>0</v>
      </c>
      <c r="L106" s="129">
        <v>0</v>
      </c>
      <c r="M106" s="5"/>
      <c r="N106" s="5"/>
    </row>
    <row r="107" spans="1:14" ht="18.75">
      <c r="A107" s="16">
        <v>0</v>
      </c>
      <c r="B107" s="17">
        <v>2</v>
      </c>
      <c r="C107" s="18">
        <v>0</v>
      </c>
      <c r="D107" s="18">
        <v>0</v>
      </c>
      <c r="E107" s="19">
        <v>0</v>
      </c>
      <c r="F107" s="18">
        <v>0</v>
      </c>
      <c r="G107" s="20">
        <v>0</v>
      </c>
      <c r="H107" s="21">
        <v>0</v>
      </c>
      <c r="I107" s="22" t="s">
        <v>33</v>
      </c>
      <c r="J107" s="162">
        <f>J108+J172+J178+J180</f>
        <v>1817440.2313399997</v>
      </c>
      <c r="K107" s="105">
        <f>K108</f>
        <v>1607253.1</v>
      </c>
      <c r="L107" s="106">
        <f>L108</f>
        <v>1612936.3</v>
      </c>
      <c r="M107" s="5"/>
      <c r="N107" s="5"/>
    </row>
    <row r="108" spans="1:14" ht="12.75" customHeight="1">
      <c r="A108" s="218">
        <v>0</v>
      </c>
      <c r="B108" s="220">
        <v>2</v>
      </c>
      <c r="C108" s="222">
        <v>2</v>
      </c>
      <c r="D108" s="222">
        <v>0</v>
      </c>
      <c r="E108" s="218">
        <v>0</v>
      </c>
      <c r="F108" s="222">
        <v>0</v>
      </c>
      <c r="G108" s="234">
        <v>0</v>
      </c>
      <c r="H108" s="232">
        <v>0</v>
      </c>
      <c r="I108" s="230" t="s">
        <v>34</v>
      </c>
      <c r="J108" s="228">
        <f>J110+J119+J151</f>
        <v>1816103.9107599999</v>
      </c>
      <c r="K108" s="226">
        <f>K110+K119+K151</f>
        <v>1607253.1</v>
      </c>
      <c r="L108" s="224">
        <f>L110+L119+L151</f>
        <v>1612936.3</v>
      </c>
      <c r="M108" s="5"/>
      <c r="N108" s="5"/>
    </row>
    <row r="109" spans="1:14" ht="23.25" customHeight="1">
      <c r="A109" s="219"/>
      <c r="B109" s="221"/>
      <c r="C109" s="223"/>
      <c r="D109" s="223"/>
      <c r="E109" s="219"/>
      <c r="F109" s="223"/>
      <c r="G109" s="235"/>
      <c r="H109" s="233"/>
      <c r="I109" s="231"/>
      <c r="J109" s="229"/>
      <c r="K109" s="227"/>
      <c r="L109" s="225"/>
      <c r="M109" s="5"/>
      <c r="N109" s="5"/>
    </row>
    <row r="110" spans="1:14" ht="37.5">
      <c r="A110" s="16">
        <v>0</v>
      </c>
      <c r="B110" s="17">
        <v>2</v>
      </c>
      <c r="C110" s="18">
        <v>2</v>
      </c>
      <c r="D110" s="18">
        <v>10</v>
      </c>
      <c r="E110" s="19">
        <v>0</v>
      </c>
      <c r="F110" s="18">
        <v>0</v>
      </c>
      <c r="G110" s="20">
        <v>0</v>
      </c>
      <c r="H110" s="21">
        <v>151</v>
      </c>
      <c r="I110" s="22" t="s">
        <v>114</v>
      </c>
      <c r="J110" s="23">
        <f>J111+J113+J115+J117</f>
        <v>681364.2</v>
      </c>
      <c r="K110" s="23">
        <f>K111+K113+K115+K117</f>
        <v>644938.6</v>
      </c>
      <c r="L110" s="105">
        <f>L111+L113+L115+L117</f>
        <v>650621.8</v>
      </c>
      <c r="M110" s="5"/>
      <c r="N110" s="5"/>
    </row>
    <row r="111" spans="1:14" ht="18.75">
      <c r="A111" s="16">
        <v>0</v>
      </c>
      <c r="B111" s="17">
        <v>2</v>
      </c>
      <c r="C111" s="18">
        <v>2</v>
      </c>
      <c r="D111" s="18">
        <v>15</v>
      </c>
      <c r="E111" s="19">
        <v>1</v>
      </c>
      <c r="F111" s="18">
        <v>0</v>
      </c>
      <c r="G111" s="20">
        <v>0</v>
      </c>
      <c r="H111" s="21">
        <v>151</v>
      </c>
      <c r="I111" s="29" t="s">
        <v>35</v>
      </c>
      <c r="J111" s="181">
        <f>J112</f>
        <v>8878.5</v>
      </c>
      <c r="K111" s="181">
        <f>K112</f>
        <v>7102.8</v>
      </c>
      <c r="L111" s="109">
        <f>L112</f>
        <v>7102.8</v>
      </c>
      <c r="M111" s="5"/>
      <c r="N111" s="5"/>
    </row>
    <row r="112" spans="1:14" ht="143.25" customHeight="1">
      <c r="A112" s="16">
        <v>5</v>
      </c>
      <c r="B112" s="17">
        <v>2</v>
      </c>
      <c r="C112" s="18">
        <v>2</v>
      </c>
      <c r="D112" s="18">
        <v>15</v>
      </c>
      <c r="E112" s="19">
        <v>1</v>
      </c>
      <c r="F112" s="18">
        <v>4</v>
      </c>
      <c r="G112" s="20">
        <v>2712</v>
      </c>
      <c r="H112" s="21">
        <v>151</v>
      </c>
      <c r="I112" s="30" t="s">
        <v>77</v>
      </c>
      <c r="J112" s="180">
        <v>8878.5</v>
      </c>
      <c r="K112" s="180">
        <v>7102.8</v>
      </c>
      <c r="L112" s="116">
        <v>7102.8</v>
      </c>
      <c r="M112" s="5"/>
      <c r="N112" s="5"/>
    </row>
    <row r="113" spans="1:14" ht="37.5">
      <c r="A113" s="16">
        <v>0</v>
      </c>
      <c r="B113" s="17">
        <v>2</v>
      </c>
      <c r="C113" s="18">
        <v>2</v>
      </c>
      <c r="D113" s="18">
        <v>15</v>
      </c>
      <c r="E113" s="19">
        <v>2</v>
      </c>
      <c r="F113" s="18">
        <v>0</v>
      </c>
      <c r="G113" s="20">
        <v>0</v>
      </c>
      <c r="H113" s="21">
        <v>151</v>
      </c>
      <c r="I113" s="29" t="s">
        <v>68</v>
      </c>
      <c r="J113" s="181">
        <f>J114</f>
        <v>125697.7</v>
      </c>
      <c r="K113" s="181">
        <f>K114</f>
        <v>125697.7</v>
      </c>
      <c r="L113" s="109">
        <f>L114</f>
        <v>125697.7</v>
      </c>
      <c r="M113" s="5"/>
      <c r="N113" s="5"/>
    </row>
    <row r="114" spans="1:14" ht="37.5">
      <c r="A114" s="16">
        <v>5</v>
      </c>
      <c r="B114" s="17">
        <v>2</v>
      </c>
      <c r="C114" s="18">
        <v>2</v>
      </c>
      <c r="D114" s="18">
        <v>15</v>
      </c>
      <c r="E114" s="19">
        <v>2</v>
      </c>
      <c r="F114" s="18">
        <v>4</v>
      </c>
      <c r="G114" s="20">
        <v>0</v>
      </c>
      <c r="H114" s="21">
        <v>151</v>
      </c>
      <c r="I114" s="30" t="s">
        <v>79</v>
      </c>
      <c r="J114" s="180">
        <v>125697.7</v>
      </c>
      <c r="K114" s="180">
        <v>125697.7</v>
      </c>
      <c r="L114" s="116">
        <v>125697.7</v>
      </c>
      <c r="M114" s="5"/>
      <c r="N114" s="5"/>
    </row>
    <row r="115" spans="1:14" s="4" customFormat="1" ht="55.5" customHeight="1">
      <c r="A115" s="16">
        <v>0</v>
      </c>
      <c r="B115" s="17">
        <v>2</v>
      </c>
      <c r="C115" s="18">
        <v>2</v>
      </c>
      <c r="D115" s="18">
        <v>15</v>
      </c>
      <c r="E115" s="19">
        <v>10</v>
      </c>
      <c r="F115" s="18">
        <v>0</v>
      </c>
      <c r="G115" s="20">
        <v>0</v>
      </c>
      <c r="H115" s="21">
        <v>151</v>
      </c>
      <c r="I115" s="29" t="s">
        <v>64</v>
      </c>
      <c r="J115" s="181">
        <f>J116</f>
        <v>546788</v>
      </c>
      <c r="K115" s="181">
        <f>K116</f>
        <v>424812</v>
      </c>
      <c r="L115" s="109">
        <f>L116</f>
        <v>416394</v>
      </c>
      <c r="M115" s="10"/>
      <c r="N115" s="10"/>
    </row>
    <row r="116" spans="1:14" ht="75">
      <c r="A116" s="16">
        <v>5</v>
      </c>
      <c r="B116" s="17">
        <v>2</v>
      </c>
      <c r="C116" s="18">
        <v>2</v>
      </c>
      <c r="D116" s="18">
        <v>15</v>
      </c>
      <c r="E116" s="19">
        <v>10</v>
      </c>
      <c r="F116" s="18">
        <v>4</v>
      </c>
      <c r="G116" s="20">
        <v>0</v>
      </c>
      <c r="H116" s="21">
        <v>151</v>
      </c>
      <c r="I116" s="30" t="s">
        <v>89</v>
      </c>
      <c r="J116" s="180">
        <v>546788</v>
      </c>
      <c r="K116" s="180">
        <v>424812</v>
      </c>
      <c r="L116" s="116">
        <v>416394</v>
      </c>
      <c r="M116" s="5"/>
      <c r="N116" s="5"/>
    </row>
    <row r="117" spans="1:14" ht="18.75">
      <c r="A117" s="16">
        <v>0</v>
      </c>
      <c r="B117" s="17">
        <v>2</v>
      </c>
      <c r="C117" s="18">
        <v>2</v>
      </c>
      <c r="D117" s="18">
        <v>19</v>
      </c>
      <c r="E117" s="19">
        <v>999</v>
      </c>
      <c r="F117" s="18">
        <v>0</v>
      </c>
      <c r="G117" s="20">
        <v>0</v>
      </c>
      <c r="H117" s="21">
        <v>151</v>
      </c>
      <c r="I117" s="29" t="s">
        <v>97</v>
      </c>
      <c r="J117" s="181">
        <f>J118</f>
        <v>0</v>
      </c>
      <c r="K117" s="181">
        <f>K118</f>
        <v>87326.1</v>
      </c>
      <c r="L117" s="109">
        <f>L118</f>
        <v>101427.3</v>
      </c>
      <c r="M117" s="5"/>
      <c r="N117" s="5"/>
    </row>
    <row r="118" spans="1:14" ht="18.75">
      <c r="A118" s="16">
        <v>5</v>
      </c>
      <c r="B118" s="17">
        <v>2</v>
      </c>
      <c r="C118" s="18">
        <v>2</v>
      </c>
      <c r="D118" s="18">
        <v>19</v>
      </c>
      <c r="E118" s="19">
        <v>999</v>
      </c>
      <c r="F118" s="18">
        <v>4</v>
      </c>
      <c r="G118" s="20">
        <v>0</v>
      </c>
      <c r="H118" s="21">
        <v>151</v>
      </c>
      <c r="I118" s="30" t="s">
        <v>98</v>
      </c>
      <c r="J118" s="180">
        <v>0</v>
      </c>
      <c r="K118" s="180">
        <v>87326.1</v>
      </c>
      <c r="L118" s="116">
        <v>101427.3</v>
      </c>
      <c r="M118" s="5"/>
      <c r="N118" s="5"/>
    </row>
    <row r="119" spans="1:14" ht="42" customHeight="1">
      <c r="A119" s="16">
        <v>0</v>
      </c>
      <c r="B119" s="42">
        <v>2</v>
      </c>
      <c r="C119" s="43">
        <v>2</v>
      </c>
      <c r="D119" s="43">
        <v>20</v>
      </c>
      <c r="E119" s="19">
        <v>0</v>
      </c>
      <c r="F119" s="43">
        <v>0</v>
      </c>
      <c r="G119" s="44">
        <v>0</v>
      </c>
      <c r="H119" s="45">
        <v>151</v>
      </c>
      <c r="I119" s="22" t="s">
        <v>65</v>
      </c>
      <c r="J119" s="186">
        <f>J120+J121+J122+J123+J124</f>
        <v>316797.4881</v>
      </c>
      <c r="K119" s="23">
        <f>K124</f>
        <v>136017.2</v>
      </c>
      <c r="L119" s="105">
        <f>L124</f>
        <v>136017.2</v>
      </c>
      <c r="M119" s="5"/>
      <c r="N119" s="5"/>
    </row>
    <row r="120" spans="1:14" ht="42" customHeight="1">
      <c r="A120" s="16">
        <v>5</v>
      </c>
      <c r="B120" s="42">
        <v>2</v>
      </c>
      <c r="C120" s="43">
        <v>2</v>
      </c>
      <c r="D120" s="43">
        <v>20</v>
      </c>
      <c r="E120" s="19">
        <v>51</v>
      </c>
      <c r="F120" s="43">
        <v>4</v>
      </c>
      <c r="G120" s="44">
        <v>0</v>
      </c>
      <c r="H120" s="45">
        <v>151</v>
      </c>
      <c r="I120" s="76" t="s">
        <v>140</v>
      </c>
      <c r="J120" s="212">
        <v>1712.7728</v>
      </c>
      <c r="K120" s="182">
        <v>0</v>
      </c>
      <c r="L120" s="123">
        <v>0</v>
      </c>
      <c r="M120" s="5"/>
      <c r="N120" s="5"/>
    </row>
    <row r="121" spans="1:14" ht="64.5" customHeight="1">
      <c r="A121" s="16">
        <v>5</v>
      </c>
      <c r="B121" s="42">
        <v>2</v>
      </c>
      <c r="C121" s="43">
        <v>2</v>
      </c>
      <c r="D121" s="43">
        <v>25</v>
      </c>
      <c r="E121" s="19">
        <v>27</v>
      </c>
      <c r="F121" s="43">
        <v>4</v>
      </c>
      <c r="G121" s="44">
        <v>0</v>
      </c>
      <c r="H121" s="45">
        <v>151</v>
      </c>
      <c r="I121" s="76" t="s">
        <v>141</v>
      </c>
      <c r="J121" s="183">
        <v>2321.8</v>
      </c>
      <c r="K121" s="182">
        <v>0</v>
      </c>
      <c r="L121" s="123">
        <v>0</v>
      </c>
      <c r="M121" s="5"/>
      <c r="N121" s="5"/>
    </row>
    <row r="122" spans="1:14" ht="42" customHeight="1">
      <c r="A122" s="16">
        <v>5</v>
      </c>
      <c r="B122" s="42">
        <v>2</v>
      </c>
      <c r="C122" s="43">
        <v>2</v>
      </c>
      <c r="D122" s="43">
        <v>25</v>
      </c>
      <c r="E122" s="19">
        <v>519</v>
      </c>
      <c r="F122" s="43">
        <v>4</v>
      </c>
      <c r="G122" s="44">
        <v>0</v>
      </c>
      <c r="H122" s="45">
        <v>151</v>
      </c>
      <c r="I122" s="76" t="s">
        <v>134</v>
      </c>
      <c r="J122" s="183">
        <v>72.3</v>
      </c>
      <c r="K122" s="182">
        <v>0</v>
      </c>
      <c r="L122" s="123">
        <v>0</v>
      </c>
      <c r="M122" s="5"/>
      <c r="N122" s="5"/>
    </row>
    <row r="123" spans="1:14" ht="42" customHeight="1">
      <c r="A123" s="16">
        <v>5</v>
      </c>
      <c r="B123" s="42">
        <v>2</v>
      </c>
      <c r="C123" s="43">
        <v>2</v>
      </c>
      <c r="D123" s="43">
        <v>25</v>
      </c>
      <c r="E123" s="19">
        <v>555</v>
      </c>
      <c r="F123" s="43">
        <v>4</v>
      </c>
      <c r="G123" s="44">
        <v>0</v>
      </c>
      <c r="H123" s="45">
        <v>151</v>
      </c>
      <c r="I123" s="76" t="s">
        <v>142</v>
      </c>
      <c r="J123" s="183">
        <v>32479.3</v>
      </c>
      <c r="K123" s="182">
        <v>0</v>
      </c>
      <c r="L123" s="123">
        <v>0</v>
      </c>
      <c r="M123" s="5"/>
      <c r="N123" s="5"/>
    </row>
    <row r="124" spans="1:14" ht="36" customHeight="1">
      <c r="A124" s="136">
        <v>5</v>
      </c>
      <c r="B124" s="137">
        <v>2</v>
      </c>
      <c r="C124" s="138">
        <v>2</v>
      </c>
      <c r="D124" s="138">
        <v>29</v>
      </c>
      <c r="E124" s="139">
        <v>999</v>
      </c>
      <c r="F124" s="138">
        <v>4</v>
      </c>
      <c r="G124" s="140">
        <v>0</v>
      </c>
      <c r="H124" s="141">
        <v>151</v>
      </c>
      <c r="I124" s="142" t="s">
        <v>40</v>
      </c>
      <c r="J124" s="184">
        <f>SUM(J125:J150)</f>
        <v>280211.3153</v>
      </c>
      <c r="K124" s="24">
        <f>SUM(K133:K144)</f>
        <v>136017.2</v>
      </c>
      <c r="L124" s="106">
        <f>SUM(L133:L144)</f>
        <v>136017.2</v>
      </c>
      <c r="M124" s="5"/>
      <c r="N124" s="5"/>
    </row>
    <row r="125" spans="1:14" ht="118.5" customHeight="1">
      <c r="A125" s="136">
        <v>5</v>
      </c>
      <c r="B125" s="137">
        <v>2</v>
      </c>
      <c r="C125" s="138">
        <v>2</v>
      </c>
      <c r="D125" s="138">
        <v>29</v>
      </c>
      <c r="E125" s="139">
        <v>999</v>
      </c>
      <c r="F125" s="138">
        <v>4</v>
      </c>
      <c r="G125" s="140">
        <v>1021</v>
      </c>
      <c r="H125" s="141">
        <v>151</v>
      </c>
      <c r="I125" s="185" t="s">
        <v>143</v>
      </c>
      <c r="J125" s="174">
        <v>3380</v>
      </c>
      <c r="K125" s="173">
        <v>0</v>
      </c>
      <c r="L125" s="109">
        <v>0</v>
      </c>
      <c r="M125" s="5"/>
      <c r="N125" s="5"/>
    </row>
    <row r="126" spans="1:14" ht="139.5" customHeight="1">
      <c r="A126" s="136">
        <v>5</v>
      </c>
      <c r="B126" s="137">
        <v>2</v>
      </c>
      <c r="C126" s="138">
        <v>2</v>
      </c>
      <c r="D126" s="138">
        <v>29</v>
      </c>
      <c r="E126" s="139">
        <v>999</v>
      </c>
      <c r="F126" s="138">
        <v>4</v>
      </c>
      <c r="G126" s="140">
        <v>1031</v>
      </c>
      <c r="H126" s="141">
        <v>151</v>
      </c>
      <c r="I126" s="185" t="s">
        <v>144</v>
      </c>
      <c r="J126" s="174">
        <v>1010.4</v>
      </c>
      <c r="K126" s="173">
        <v>0</v>
      </c>
      <c r="L126" s="109">
        <v>0</v>
      </c>
      <c r="M126" s="5"/>
      <c r="N126" s="5"/>
    </row>
    <row r="127" spans="1:14" ht="121.5" customHeight="1">
      <c r="A127" s="136">
        <v>5</v>
      </c>
      <c r="B127" s="137">
        <v>2</v>
      </c>
      <c r="C127" s="138">
        <v>2</v>
      </c>
      <c r="D127" s="138">
        <v>29</v>
      </c>
      <c r="E127" s="139">
        <v>999</v>
      </c>
      <c r="F127" s="138">
        <v>4</v>
      </c>
      <c r="G127" s="44">
        <v>1042</v>
      </c>
      <c r="H127" s="141">
        <v>151</v>
      </c>
      <c r="I127" s="185" t="s">
        <v>164</v>
      </c>
      <c r="J127" s="174">
        <v>6126</v>
      </c>
      <c r="K127" s="173">
        <v>0</v>
      </c>
      <c r="L127" s="109">
        <v>0</v>
      </c>
      <c r="M127" s="5"/>
      <c r="N127" s="5"/>
    </row>
    <row r="128" spans="1:14" ht="139.5" customHeight="1">
      <c r="A128" s="136">
        <v>5</v>
      </c>
      <c r="B128" s="137">
        <v>2</v>
      </c>
      <c r="C128" s="138">
        <v>2</v>
      </c>
      <c r="D128" s="138">
        <v>29</v>
      </c>
      <c r="E128" s="139">
        <v>999</v>
      </c>
      <c r="F128" s="138">
        <v>4</v>
      </c>
      <c r="G128" s="140">
        <v>1043</v>
      </c>
      <c r="H128" s="141">
        <v>151</v>
      </c>
      <c r="I128" s="185" t="s">
        <v>145</v>
      </c>
      <c r="J128" s="174">
        <v>223</v>
      </c>
      <c r="K128" s="173">
        <v>0</v>
      </c>
      <c r="L128" s="109">
        <v>0</v>
      </c>
      <c r="M128" s="5"/>
      <c r="N128" s="5"/>
    </row>
    <row r="129" spans="1:14" ht="96.75" customHeight="1">
      <c r="A129" s="136">
        <v>5</v>
      </c>
      <c r="B129" s="137">
        <v>2</v>
      </c>
      <c r="C129" s="138">
        <v>2</v>
      </c>
      <c r="D129" s="138">
        <v>29</v>
      </c>
      <c r="E129" s="139">
        <v>999</v>
      </c>
      <c r="F129" s="138">
        <v>4</v>
      </c>
      <c r="G129" s="140">
        <v>1044</v>
      </c>
      <c r="H129" s="141">
        <v>151</v>
      </c>
      <c r="I129" s="185" t="s">
        <v>146</v>
      </c>
      <c r="J129" s="174">
        <v>1802</v>
      </c>
      <c r="K129" s="173">
        <v>0</v>
      </c>
      <c r="L129" s="109">
        <v>0</v>
      </c>
      <c r="M129" s="5"/>
      <c r="N129" s="5"/>
    </row>
    <row r="130" spans="1:14" ht="177.75" customHeight="1">
      <c r="A130" s="136">
        <v>5</v>
      </c>
      <c r="B130" s="137">
        <v>2</v>
      </c>
      <c r="C130" s="138">
        <v>2</v>
      </c>
      <c r="D130" s="138">
        <v>29</v>
      </c>
      <c r="E130" s="139">
        <v>999</v>
      </c>
      <c r="F130" s="138">
        <v>4</v>
      </c>
      <c r="G130" s="44">
        <v>1045</v>
      </c>
      <c r="H130" s="141">
        <v>151</v>
      </c>
      <c r="I130" s="185" t="s">
        <v>160</v>
      </c>
      <c r="J130" s="174">
        <v>429.5</v>
      </c>
      <c r="K130" s="173">
        <v>0</v>
      </c>
      <c r="L130" s="109">
        <v>0</v>
      </c>
      <c r="M130" s="5"/>
      <c r="N130" s="5"/>
    </row>
    <row r="131" spans="1:14" ht="120.75" customHeight="1">
      <c r="A131" s="136">
        <v>5</v>
      </c>
      <c r="B131" s="137">
        <v>2</v>
      </c>
      <c r="C131" s="138">
        <v>2</v>
      </c>
      <c r="D131" s="138">
        <v>29</v>
      </c>
      <c r="E131" s="139">
        <v>999</v>
      </c>
      <c r="F131" s="138">
        <v>4</v>
      </c>
      <c r="G131" s="44">
        <v>1046</v>
      </c>
      <c r="H131" s="141">
        <v>151</v>
      </c>
      <c r="I131" s="185" t="s">
        <v>158</v>
      </c>
      <c r="J131" s="174">
        <v>7657.3</v>
      </c>
      <c r="K131" s="173">
        <v>0</v>
      </c>
      <c r="L131" s="109">
        <v>0</v>
      </c>
      <c r="M131" s="5"/>
      <c r="N131" s="5"/>
    </row>
    <row r="132" spans="1:14" ht="197.25" customHeight="1">
      <c r="A132" s="136">
        <v>5</v>
      </c>
      <c r="B132" s="137">
        <v>2</v>
      </c>
      <c r="C132" s="138">
        <v>2</v>
      </c>
      <c r="D132" s="138">
        <v>29</v>
      </c>
      <c r="E132" s="139">
        <v>999</v>
      </c>
      <c r="F132" s="138">
        <v>4</v>
      </c>
      <c r="G132" s="44">
        <v>2654</v>
      </c>
      <c r="H132" s="141">
        <v>151</v>
      </c>
      <c r="I132" s="185" t="s">
        <v>161</v>
      </c>
      <c r="J132" s="174">
        <v>2478.6</v>
      </c>
      <c r="K132" s="173">
        <v>0</v>
      </c>
      <c r="L132" s="109">
        <v>0</v>
      </c>
      <c r="M132" s="5"/>
      <c r="N132" s="5"/>
    </row>
    <row r="133" spans="1:14" ht="104.25" customHeight="1">
      <c r="A133" s="136">
        <v>5</v>
      </c>
      <c r="B133" s="137">
        <v>2</v>
      </c>
      <c r="C133" s="138">
        <v>2</v>
      </c>
      <c r="D133" s="138">
        <v>29</v>
      </c>
      <c r="E133" s="139">
        <v>999</v>
      </c>
      <c r="F133" s="138">
        <v>4</v>
      </c>
      <c r="G133" s="140">
        <v>7397</v>
      </c>
      <c r="H133" s="141">
        <v>151</v>
      </c>
      <c r="I133" s="185" t="s">
        <v>115</v>
      </c>
      <c r="J133" s="174">
        <v>9455.3</v>
      </c>
      <c r="K133" s="173">
        <v>9455.3</v>
      </c>
      <c r="L133" s="109">
        <v>9455.3</v>
      </c>
      <c r="M133" s="5"/>
      <c r="N133" s="5"/>
    </row>
    <row r="134" spans="1:14" ht="104.25" customHeight="1">
      <c r="A134" s="136">
        <v>5</v>
      </c>
      <c r="B134" s="137">
        <v>2</v>
      </c>
      <c r="C134" s="138">
        <v>2</v>
      </c>
      <c r="D134" s="138">
        <v>29</v>
      </c>
      <c r="E134" s="139">
        <v>999</v>
      </c>
      <c r="F134" s="138">
        <v>4</v>
      </c>
      <c r="G134" s="140">
        <v>7398</v>
      </c>
      <c r="H134" s="141">
        <v>151</v>
      </c>
      <c r="I134" s="185" t="s">
        <v>147</v>
      </c>
      <c r="J134" s="174">
        <v>436.26</v>
      </c>
      <c r="K134" s="173">
        <v>0</v>
      </c>
      <c r="L134" s="109">
        <v>0</v>
      </c>
      <c r="M134" s="5"/>
      <c r="N134" s="5"/>
    </row>
    <row r="135" spans="1:14" ht="139.5" customHeight="1">
      <c r="A135" s="136">
        <v>5</v>
      </c>
      <c r="B135" s="137">
        <v>2</v>
      </c>
      <c r="C135" s="138">
        <v>2</v>
      </c>
      <c r="D135" s="138">
        <v>29</v>
      </c>
      <c r="E135" s="139">
        <v>999</v>
      </c>
      <c r="F135" s="138">
        <v>4</v>
      </c>
      <c r="G135" s="140">
        <v>7401</v>
      </c>
      <c r="H135" s="141">
        <v>151</v>
      </c>
      <c r="I135" s="185" t="s">
        <v>148</v>
      </c>
      <c r="J135" s="174">
        <v>2552</v>
      </c>
      <c r="K135" s="173">
        <v>0</v>
      </c>
      <c r="L135" s="109">
        <v>0</v>
      </c>
      <c r="M135" s="5"/>
      <c r="N135" s="5"/>
    </row>
    <row r="136" spans="1:14" ht="179.25" customHeight="1">
      <c r="A136" s="136">
        <v>5</v>
      </c>
      <c r="B136" s="137">
        <v>2</v>
      </c>
      <c r="C136" s="138">
        <v>2</v>
      </c>
      <c r="D136" s="138">
        <v>29</v>
      </c>
      <c r="E136" s="139">
        <v>999</v>
      </c>
      <c r="F136" s="138">
        <v>4</v>
      </c>
      <c r="G136" s="140">
        <v>7413</v>
      </c>
      <c r="H136" s="141">
        <v>151</v>
      </c>
      <c r="I136" s="143" t="s">
        <v>135</v>
      </c>
      <c r="J136" s="174">
        <v>1051.5</v>
      </c>
      <c r="K136" s="173">
        <v>0</v>
      </c>
      <c r="L136" s="109">
        <v>0</v>
      </c>
      <c r="M136" s="5"/>
      <c r="N136" s="5"/>
    </row>
    <row r="137" spans="1:14" ht="218.25" customHeight="1">
      <c r="A137" s="136">
        <v>5</v>
      </c>
      <c r="B137" s="137">
        <v>2</v>
      </c>
      <c r="C137" s="138">
        <v>2</v>
      </c>
      <c r="D137" s="138">
        <v>29</v>
      </c>
      <c r="E137" s="139">
        <v>999</v>
      </c>
      <c r="F137" s="138">
        <v>4</v>
      </c>
      <c r="G137" s="44">
        <v>7436</v>
      </c>
      <c r="H137" s="141">
        <v>151</v>
      </c>
      <c r="I137" s="143" t="s">
        <v>162</v>
      </c>
      <c r="J137" s="213">
        <v>64</v>
      </c>
      <c r="K137" s="173">
        <v>0</v>
      </c>
      <c r="L137" s="109">
        <v>0</v>
      </c>
      <c r="M137" s="5"/>
      <c r="N137" s="5"/>
    </row>
    <row r="138" spans="1:14" ht="120.75" customHeight="1">
      <c r="A138" s="136">
        <v>5</v>
      </c>
      <c r="B138" s="137">
        <v>2</v>
      </c>
      <c r="C138" s="138">
        <v>2</v>
      </c>
      <c r="D138" s="138">
        <v>29</v>
      </c>
      <c r="E138" s="139">
        <v>999</v>
      </c>
      <c r="F138" s="138">
        <v>4</v>
      </c>
      <c r="G138" s="44">
        <v>7454</v>
      </c>
      <c r="H138" s="141">
        <v>151</v>
      </c>
      <c r="I138" s="143" t="s">
        <v>159</v>
      </c>
      <c r="J138" s="213">
        <v>86.487</v>
      </c>
      <c r="K138" s="173">
        <v>0</v>
      </c>
      <c r="L138" s="109">
        <v>0</v>
      </c>
      <c r="M138" s="5"/>
      <c r="N138" s="5"/>
    </row>
    <row r="139" spans="1:14" ht="119.25" customHeight="1">
      <c r="A139" s="136">
        <v>5</v>
      </c>
      <c r="B139" s="137">
        <v>2</v>
      </c>
      <c r="C139" s="138">
        <v>2</v>
      </c>
      <c r="D139" s="138">
        <v>29</v>
      </c>
      <c r="E139" s="139">
        <v>999</v>
      </c>
      <c r="F139" s="138">
        <v>4</v>
      </c>
      <c r="G139" s="140">
        <v>7456</v>
      </c>
      <c r="H139" s="141">
        <v>151</v>
      </c>
      <c r="I139" s="143" t="s">
        <v>116</v>
      </c>
      <c r="J139" s="173">
        <v>784.2</v>
      </c>
      <c r="K139" s="173">
        <v>784.2</v>
      </c>
      <c r="L139" s="109">
        <v>784.2</v>
      </c>
      <c r="M139" s="5"/>
      <c r="N139" s="5"/>
    </row>
    <row r="140" spans="1:14" ht="119.25" customHeight="1">
      <c r="A140" s="136">
        <v>5</v>
      </c>
      <c r="B140" s="137">
        <v>2</v>
      </c>
      <c r="C140" s="138">
        <v>2</v>
      </c>
      <c r="D140" s="138">
        <v>29</v>
      </c>
      <c r="E140" s="139">
        <v>999</v>
      </c>
      <c r="F140" s="138">
        <v>4</v>
      </c>
      <c r="G140" s="140">
        <v>7492</v>
      </c>
      <c r="H140" s="141">
        <v>151</v>
      </c>
      <c r="I140" s="143" t="s">
        <v>136</v>
      </c>
      <c r="J140" s="173">
        <v>261.8</v>
      </c>
      <c r="K140" s="173">
        <v>0</v>
      </c>
      <c r="L140" s="109">
        <v>0</v>
      </c>
      <c r="M140" s="5"/>
      <c r="N140" s="5"/>
    </row>
    <row r="141" spans="1:14" ht="119.25" customHeight="1">
      <c r="A141" s="136">
        <v>5</v>
      </c>
      <c r="B141" s="137">
        <v>2</v>
      </c>
      <c r="C141" s="138">
        <v>2</v>
      </c>
      <c r="D141" s="138">
        <v>29</v>
      </c>
      <c r="E141" s="139">
        <v>999</v>
      </c>
      <c r="F141" s="138">
        <v>4</v>
      </c>
      <c r="G141" s="140">
        <v>7508</v>
      </c>
      <c r="H141" s="141">
        <v>151</v>
      </c>
      <c r="I141" s="143" t="s">
        <v>137</v>
      </c>
      <c r="J141" s="173">
        <v>87099.9</v>
      </c>
      <c r="K141" s="173">
        <v>0</v>
      </c>
      <c r="L141" s="109">
        <v>0</v>
      </c>
      <c r="M141" s="5"/>
      <c r="N141" s="5"/>
    </row>
    <row r="142" spans="1:14" ht="119.25" customHeight="1">
      <c r="A142" s="136">
        <v>5</v>
      </c>
      <c r="B142" s="137">
        <v>2</v>
      </c>
      <c r="C142" s="138">
        <v>2</v>
      </c>
      <c r="D142" s="138">
        <v>29</v>
      </c>
      <c r="E142" s="139">
        <v>999</v>
      </c>
      <c r="F142" s="138">
        <v>4</v>
      </c>
      <c r="G142" s="140">
        <v>7509</v>
      </c>
      <c r="H142" s="141">
        <v>151</v>
      </c>
      <c r="I142" s="143" t="s">
        <v>138</v>
      </c>
      <c r="J142" s="173">
        <v>14266.4</v>
      </c>
      <c r="K142" s="173">
        <v>0</v>
      </c>
      <c r="L142" s="109">
        <v>0</v>
      </c>
      <c r="M142" s="5"/>
      <c r="N142" s="5"/>
    </row>
    <row r="143" spans="1:14" ht="181.5" customHeight="1">
      <c r="A143" s="141">
        <v>5</v>
      </c>
      <c r="B143" s="137">
        <v>2</v>
      </c>
      <c r="C143" s="138">
        <v>2</v>
      </c>
      <c r="D143" s="138">
        <v>29</v>
      </c>
      <c r="E143" s="139">
        <v>999</v>
      </c>
      <c r="F143" s="138">
        <v>4</v>
      </c>
      <c r="G143" s="140">
        <v>7511</v>
      </c>
      <c r="H143" s="141">
        <v>151</v>
      </c>
      <c r="I143" s="143" t="s">
        <v>69</v>
      </c>
      <c r="J143" s="173">
        <v>125697.7</v>
      </c>
      <c r="K143" s="173">
        <v>125697.7</v>
      </c>
      <c r="L143" s="109">
        <v>125697.7</v>
      </c>
      <c r="M143" s="5"/>
      <c r="N143" s="5"/>
    </row>
    <row r="144" spans="1:14" ht="174" customHeight="1">
      <c r="A144" s="136">
        <v>5</v>
      </c>
      <c r="B144" s="137">
        <v>2</v>
      </c>
      <c r="C144" s="138">
        <v>2</v>
      </c>
      <c r="D144" s="138">
        <v>29</v>
      </c>
      <c r="E144" s="139">
        <v>999</v>
      </c>
      <c r="F144" s="138">
        <v>4</v>
      </c>
      <c r="G144" s="140">
        <v>7555</v>
      </c>
      <c r="H144" s="141">
        <v>151</v>
      </c>
      <c r="I144" s="143" t="s">
        <v>117</v>
      </c>
      <c r="J144" s="173">
        <v>80</v>
      </c>
      <c r="K144" s="173">
        <v>80</v>
      </c>
      <c r="L144" s="109">
        <v>80</v>
      </c>
      <c r="M144" s="5"/>
      <c r="N144" s="5"/>
    </row>
    <row r="145" spans="1:14" ht="116.25" customHeight="1">
      <c r="A145" s="136">
        <v>5</v>
      </c>
      <c r="B145" s="137">
        <v>2</v>
      </c>
      <c r="C145" s="138">
        <v>2</v>
      </c>
      <c r="D145" s="138">
        <v>29</v>
      </c>
      <c r="E145" s="139">
        <v>999</v>
      </c>
      <c r="F145" s="138">
        <v>4</v>
      </c>
      <c r="G145" s="140">
        <v>7563</v>
      </c>
      <c r="H145" s="141">
        <v>151</v>
      </c>
      <c r="I145" s="143" t="s">
        <v>149</v>
      </c>
      <c r="J145" s="173">
        <v>1925.5</v>
      </c>
      <c r="K145" s="173">
        <v>0</v>
      </c>
      <c r="L145" s="109">
        <v>0</v>
      </c>
      <c r="M145" s="5"/>
      <c r="N145" s="5"/>
    </row>
    <row r="146" spans="1:14" ht="333.75" customHeight="1">
      <c r="A146" s="136">
        <v>5</v>
      </c>
      <c r="B146" s="137">
        <v>2</v>
      </c>
      <c r="C146" s="138">
        <v>2</v>
      </c>
      <c r="D146" s="138">
        <v>29</v>
      </c>
      <c r="E146" s="139">
        <v>999</v>
      </c>
      <c r="F146" s="138">
        <v>4</v>
      </c>
      <c r="G146" s="140">
        <v>7571</v>
      </c>
      <c r="H146" s="141">
        <v>151</v>
      </c>
      <c r="I146" s="143" t="s">
        <v>150</v>
      </c>
      <c r="J146" s="173">
        <v>7000</v>
      </c>
      <c r="K146" s="173">
        <v>0</v>
      </c>
      <c r="L146" s="109">
        <v>0</v>
      </c>
      <c r="M146" s="5"/>
      <c r="N146" s="5"/>
    </row>
    <row r="147" spans="1:14" ht="183.75" customHeight="1">
      <c r="A147" s="136">
        <v>5</v>
      </c>
      <c r="B147" s="137">
        <v>2</v>
      </c>
      <c r="C147" s="138">
        <v>2</v>
      </c>
      <c r="D147" s="138">
        <v>29</v>
      </c>
      <c r="E147" s="139">
        <v>999</v>
      </c>
      <c r="F147" s="138">
        <v>4</v>
      </c>
      <c r="G147" s="44">
        <v>7579</v>
      </c>
      <c r="H147" s="141">
        <v>151</v>
      </c>
      <c r="I147" s="143" t="s">
        <v>157</v>
      </c>
      <c r="J147" s="214">
        <v>429.2683</v>
      </c>
      <c r="K147" s="173">
        <v>0</v>
      </c>
      <c r="L147" s="109">
        <v>0</v>
      </c>
      <c r="M147" s="5"/>
      <c r="N147" s="5"/>
    </row>
    <row r="148" spans="1:14" ht="138.75" customHeight="1">
      <c r="A148" s="136">
        <v>5</v>
      </c>
      <c r="B148" s="137">
        <v>2</v>
      </c>
      <c r="C148" s="138">
        <v>2</v>
      </c>
      <c r="D148" s="138">
        <v>29</v>
      </c>
      <c r="E148" s="139">
        <v>999</v>
      </c>
      <c r="F148" s="138">
        <v>4</v>
      </c>
      <c r="G148" s="140">
        <v>7591</v>
      </c>
      <c r="H148" s="141">
        <v>151</v>
      </c>
      <c r="I148" s="143" t="s">
        <v>151</v>
      </c>
      <c r="J148" s="173">
        <v>576</v>
      </c>
      <c r="K148" s="173">
        <v>0</v>
      </c>
      <c r="L148" s="109">
        <v>0</v>
      </c>
      <c r="M148" s="5"/>
      <c r="N148" s="5"/>
    </row>
    <row r="149" spans="1:14" ht="218.25" customHeight="1">
      <c r="A149" s="136">
        <v>5</v>
      </c>
      <c r="B149" s="137">
        <v>2</v>
      </c>
      <c r="C149" s="138">
        <v>2</v>
      </c>
      <c r="D149" s="138">
        <v>29</v>
      </c>
      <c r="E149" s="139">
        <v>999</v>
      </c>
      <c r="F149" s="138">
        <v>4</v>
      </c>
      <c r="G149" s="44">
        <v>7640</v>
      </c>
      <c r="H149" s="141">
        <v>151</v>
      </c>
      <c r="I149" s="143" t="s">
        <v>163</v>
      </c>
      <c r="J149" s="173">
        <v>570</v>
      </c>
      <c r="K149" s="173">
        <v>0</v>
      </c>
      <c r="L149" s="109">
        <v>0</v>
      </c>
      <c r="M149" s="5"/>
      <c r="N149" s="5"/>
    </row>
    <row r="150" spans="1:14" ht="198.75" customHeight="1">
      <c r="A150" s="136">
        <v>5</v>
      </c>
      <c r="B150" s="137">
        <v>2</v>
      </c>
      <c r="C150" s="138">
        <v>2</v>
      </c>
      <c r="D150" s="138">
        <v>29</v>
      </c>
      <c r="E150" s="139">
        <v>999</v>
      </c>
      <c r="F150" s="138">
        <v>4</v>
      </c>
      <c r="G150" s="140">
        <v>7840</v>
      </c>
      <c r="H150" s="141">
        <v>151</v>
      </c>
      <c r="I150" s="143" t="s">
        <v>152</v>
      </c>
      <c r="J150" s="173">
        <v>4768.2</v>
      </c>
      <c r="K150" s="173">
        <v>0</v>
      </c>
      <c r="L150" s="109">
        <v>0</v>
      </c>
      <c r="M150" s="5"/>
      <c r="N150" s="5"/>
    </row>
    <row r="151" spans="1:14" ht="37.5">
      <c r="A151" s="144">
        <v>0</v>
      </c>
      <c r="B151" s="145">
        <v>2</v>
      </c>
      <c r="C151" s="146">
        <v>2</v>
      </c>
      <c r="D151" s="146">
        <v>30</v>
      </c>
      <c r="E151" s="139">
        <v>0</v>
      </c>
      <c r="F151" s="146">
        <v>0</v>
      </c>
      <c r="G151" s="147">
        <v>0</v>
      </c>
      <c r="H151" s="148">
        <v>151</v>
      </c>
      <c r="I151" s="149" t="s">
        <v>36</v>
      </c>
      <c r="J151" s="187">
        <f>J152+J167+J168+J169+J170+J171</f>
        <v>817942.2226600001</v>
      </c>
      <c r="K151" s="176">
        <f>K152+K167+K168+K169+K170+K171</f>
        <v>826297.3</v>
      </c>
      <c r="L151" s="176">
        <f>L152+L167+L168+L169+L170+L171</f>
        <v>826297.3</v>
      </c>
      <c r="M151" s="5"/>
      <c r="N151" s="5"/>
    </row>
    <row r="152" spans="1:14" ht="65.25" customHeight="1">
      <c r="A152" s="144">
        <v>0</v>
      </c>
      <c r="B152" s="145">
        <v>2</v>
      </c>
      <c r="C152" s="146">
        <v>2</v>
      </c>
      <c r="D152" s="146">
        <v>30</v>
      </c>
      <c r="E152" s="139">
        <v>24</v>
      </c>
      <c r="F152" s="146">
        <v>4</v>
      </c>
      <c r="G152" s="147">
        <v>0</v>
      </c>
      <c r="H152" s="148">
        <v>151</v>
      </c>
      <c r="I152" s="150" t="s">
        <v>118</v>
      </c>
      <c r="J152" s="215">
        <f>SUM(J153:J166)</f>
        <v>619366.8226600001</v>
      </c>
      <c r="K152" s="128">
        <f>SUM(K153:K166)</f>
        <v>627975.5</v>
      </c>
      <c r="L152" s="128">
        <f>SUM(L153:L166)</f>
        <v>627975.5</v>
      </c>
      <c r="M152" s="5"/>
      <c r="N152" s="5"/>
    </row>
    <row r="153" spans="1:14" ht="219" customHeight="1">
      <c r="A153" s="136">
        <v>5</v>
      </c>
      <c r="B153" s="151">
        <v>2</v>
      </c>
      <c r="C153" s="152">
        <v>2</v>
      </c>
      <c r="D153" s="152">
        <v>30</v>
      </c>
      <c r="E153" s="139">
        <v>24</v>
      </c>
      <c r="F153" s="152">
        <v>4</v>
      </c>
      <c r="G153" s="153">
        <v>151</v>
      </c>
      <c r="H153" s="154">
        <v>151</v>
      </c>
      <c r="I153" s="155" t="s">
        <v>93</v>
      </c>
      <c r="J153" s="180">
        <v>46632.4</v>
      </c>
      <c r="K153" s="115">
        <v>55698.8</v>
      </c>
      <c r="L153" s="116">
        <v>55698.8</v>
      </c>
      <c r="M153" s="5"/>
      <c r="N153" s="5"/>
    </row>
    <row r="154" spans="1:14" ht="200.25" customHeight="1">
      <c r="A154" s="136">
        <v>5</v>
      </c>
      <c r="B154" s="151">
        <v>2</v>
      </c>
      <c r="C154" s="152">
        <v>2</v>
      </c>
      <c r="D154" s="152">
        <v>30</v>
      </c>
      <c r="E154" s="139">
        <v>24</v>
      </c>
      <c r="F154" s="152">
        <v>4</v>
      </c>
      <c r="G154" s="153">
        <v>640</v>
      </c>
      <c r="H154" s="154">
        <v>151</v>
      </c>
      <c r="I154" s="155" t="s">
        <v>105</v>
      </c>
      <c r="J154" s="216">
        <v>33.42266</v>
      </c>
      <c r="K154" s="180">
        <v>30.7</v>
      </c>
      <c r="L154" s="116">
        <v>30.7</v>
      </c>
      <c r="M154" s="5"/>
      <c r="N154" s="5"/>
    </row>
    <row r="155" spans="1:14" ht="175.5" customHeight="1">
      <c r="A155" s="136">
        <v>5</v>
      </c>
      <c r="B155" s="151">
        <v>2</v>
      </c>
      <c r="C155" s="152">
        <v>2</v>
      </c>
      <c r="D155" s="152">
        <v>30</v>
      </c>
      <c r="E155" s="139">
        <v>24</v>
      </c>
      <c r="F155" s="152">
        <v>4</v>
      </c>
      <c r="G155" s="153">
        <v>7429</v>
      </c>
      <c r="H155" s="154">
        <v>151</v>
      </c>
      <c r="I155" s="156" t="s">
        <v>119</v>
      </c>
      <c r="J155" s="180">
        <v>110.7</v>
      </c>
      <c r="K155" s="115">
        <v>110.7</v>
      </c>
      <c r="L155" s="116">
        <v>110.7</v>
      </c>
      <c r="M155" s="5"/>
      <c r="N155" s="5"/>
    </row>
    <row r="156" spans="1:14" ht="281.25">
      <c r="A156" s="136">
        <v>5</v>
      </c>
      <c r="B156" s="151">
        <v>2</v>
      </c>
      <c r="C156" s="152">
        <v>2</v>
      </c>
      <c r="D156" s="152">
        <v>30</v>
      </c>
      <c r="E156" s="139">
        <v>24</v>
      </c>
      <c r="F156" s="152">
        <v>4</v>
      </c>
      <c r="G156" s="153">
        <v>7513</v>
      </c>
      <c r="H156" s="154">
        <v>151</v>
      </c>
      <c r="I156" s="157" t="s">
        <v>95</v>
      </c>
      <c r="J156" s="180">
        <v>29599.7</v>
      </c>
      <c r="K156" s="115">
        <v>29030.3</v>
      </c>
      <c r="L156" s="116">
        <v>29030.3</v>
      </c>
      <c r="M156" s="5"/>
      <c r="N156" s="5"/>
    </row>
    <row r="157" spans="1:14" ht="84.75" customHeight="1">
      <c r="A157" s="136">
        <v>5</v>
      </c>
      <c r="B157" s="151">
        <v>2</v>
      </c>
      <c r="C157" s="152">
        <v>2</v>
      </c>
      <c r="D157" s="152">
        <v>30</v>
      </c>
      <c r="E157" s="139">
        <v>24</v>
      </c>
      <c r="F157" s="152">
        <v>4</v>
      </c>
      <c r="G157" s="153">
        <v>7514</v>
      </c>
      <c r="H157" s="154">
        <v>151</v>
      </c>
      <c r="I157" s="157" t="s">
        <v>70</v>
      </c>
      <c r="J157" s="115">
        <v>616.9</v>
      </c>
      <c r="K157" s="115">
        <v>616.9</v>
      </c>
      <c r="L157" s="116">
        <v>616.9</v>
      </c>
      <c r="M157" s="5"/>
      <c r="N157" s="5"/>
    </row>
    <row r="158" spans="1:14" ht="138" customHeight="1">
      <c r="A158" s="136">
        <v>5</v>
      </c>
      <c r="B158" s="151">
        <v>2</v>
      </c>
      <c r="C158" s="152">
        <v>2</v>
      </c>
      <c r="D158" s="152">
        <v>30</v>
      </c>
      <c r="E158" s="139">
        <v>24</v>
      </c>
      <c r="F158" s="152">
        <v>4</v>
      </c>
      <c r="G158" s="153">
        <v>7518</v>
      </c>
      <c r="H158" s="154">
        <v>151</v>
      </c>
      <c r="I158" s="155" t="s">
        <v>94</v>
      </c>
      <c r="J158" s="115">
        <v>934.4</v>
      </c>
      <c r="K158" s="115">
        <v>934.4</v>
      </c>
      <c r="L158" s="116">
        <v>934.4</v>
      </c>
      <c r="M158" s="5"/>
      <c r="N158" s="5"/>
    </row>
    <row r="159" spans="1:14" ht="140.25" customHeight="1">
      <c r="A159" s="136">
        <v>5</v>
      </c>
      <c r="B159" s="151">
        <v>2</v>
      </c>
      <c r="C159" s="152">
        <v>2</v>
      </c>
      <c r="D159" s="152">
        <v>30</v>
      </c>
      <c r="E159" s="139">
        <v>24</v>
      </c>
      <c r="F159" s="152">
        <v>4</v>
      </c>
      <c r="G159" s="153">
        <v>7519</v>
      </c>
      <c r="H159" s="154">
        <v>151</v>
      </c>
      <c r="I159" s="158" t="s">
        <v>96</v>
      </c>
      <c r="J159" s="115">
        <v>8.8</v>
      </c>
      <c r="K159" s="115">
        <v>8.8</v>
      </c>
      <c r="L159" s="116">
        <v>8.8</v>
      </c>
      <c r="M159" s="5"/>
      <c r="N159" s="5"/>
    </row>
    <row r="160" spans="1:14" ht="154.5" customHeight="1">
      <c r="A160" s="136">
        <v>5</v>
      </c>
      <c r="B160" s="151">
        <v>2</v>
      </c>
      <c r="C160" s="152">
        <v>2</v>
      </c>
      <c r="D160" s="152">
        <v>30</v>
      </c>
      <c r="E160" s="139">
        <v>24</v>
      </c>
      <c r="F160" s="152">
        <v>4</v>
      </c>
      <c r="G160" s="153">
        <v>7552</v>
      </c>
      <c r="H160" s="154">
        <v>151</v>
      </c>
      <c r="I160" s="157" t="s">
        <v>71</v>
      </c>
      <c r="J160" s="115">
        <v>2061.8</v>
      </c>
      <c r="K160" s="115">
        <v>2061.8</v>
      </c>
      <c r="L160" s="116">
        <v>2061.8</v>
      </c>
      <c r="M160" s="5"/>
      <c r="N160" s="5"/>
    </row>
    <row r="161" spans="1:14" ht="237" customHeight="1">
      <c r="A161" s="136">
        <v>5</v>
      </c>
      <c r="B161" s="151">
        <v>2</v>
      </c>
      <c r="C161" s="152">
        <v>2</v>
      </c>
      <c r="D161" s="152">
        <v>30</v>
      </c>
      <c r="E161" s="139">
        <v>24</v>
      </c>
      <c r="F161" s="152">
        <v>4</v>
      </c>
      <c r="G161" s="153">
        <v>7554</v>
      </c>
      <c r="H161" s="154">
        <v>151</v>
      </c>
      <c r="I161" s="155" t="s">
        <v>120</v>
      </c>
      <c r="J161" s="115">
        <v>1380.2</v>
      </c>
      <c r="K161" s="115">
        <v>1380.2</v>
      </c>
      <c r="L161" s="116">
        <v>1380.2</v>
      </c>
      <c r="M161" s="5"/>
      <c r="N161" s="5"/>
    </row>
    <row r="162" spans="1:14" ht="335.25" customHeight="1">
      <c r="A162" s="136">
        <v>5</v>
      </c>
      <c r="B162" s="151">
        <v>2</v>
      </c>
      <c r="C162" s="152">
        <v>2</v>
      </c>
      <c r="D162" s="152">
        <v>30</v>
      </c>
      <c r="E162" s="139">
        <v>24</v>
      </c>
      <c r="F162" s="152">
        <v>4</v>
      </c>
      <c r="G162" s="153">
        <v>7564</v>
      </c>
      <c r="H162" s="154">
        <v>151</v>
      </c>
      <c r="I162" s="157" t="s">
        <v>121</v>
      </c>
      <c r="J162" s="115">
        <v>257098.8</v>
      </c>
      <c r="K162" s="115">
        <v>256420.7</v>
      </c>
      <c r="L162" s="116">
        <v>256420.7</v>
      </c>
      <c r="M162" s="5"/>
      <c r="N162" s="5"/>
    </row>
    <row r="163" spans="1:14" ht="157.5" customHeight="1">
      <c r="A163" s="136">
        <v>5</v>
      </c>
      <c r="B163" s="151">
        <v>2</v>
      </c>
      <c r="C163" s="152">
        <v>2</v>
      </c>
      <c r="D163" s="152">
        <v>30</v>
      </c>
      <c r="E163" s="139">
        <v>24</v>
      </c>
      <c r="F163" s="152">
        <v>4</v>
      </c>
      <c r="G163" s="153">
        <v>7566</v>
      </c>
      <c r="H163" s="154">
        <v>151</v>
      </c>
      <c r="I163" s="157" t="s">
        <v>122</v>
      </c>
      <c r="J163" s="115">
        <v>7087.2</v>
      </c>
      <c r="K163" s="115">
        <v>7879.7</v>
      </c>
      <c r="L163" s="116">
        <v>7879.7</v>
      </c>
      <c r="M163" s="5"/>
      <c r="N163" s="5"/>
    </row>
    <row r="164" spans="1:14" ht="175.5" customHeight="1">
      <c r="A164" s="136">
        <v>5</v>
      </c>
      <c r="B164" s="151">
        <v>2</v>
      </c>
      <c r="C164" s="152">
        <v>2</v>
      </c>
      <c r="D164" s="152">
        <v>30</v>
      </c>
      <c r="E164" s="139">
        <v>24</v>
      </c>
      <c r="F164" s="152">
        <v>4</v>
      </c>
      <c r="G164" s="153">
        <v>7570</v>
      </c>
      <c r="H164" s="154">
        <v>151</v>
      </c>
      <c r="I164" s="157" t="s">
        <v>123</v>
      </c>
      <c r="J164" s="115">
        <v>15989.5</v>
      </c>
      <c r="K164" s="115">
        <v>15989.5</v>
      </c>
      <c r="L164" s="116">
        <v>15989.5</v>
      </c>
      <c r="M164" s="5"/>
      <c r="N164" s="5"/>
    </row>
    <row r="165" spans="1:14" ht="338.25" customHeight="1">
      <c r="A165" s="136">
        <v>5</v>
      </c>
      <c r="B165" s="151">
        <v>2</v>
      </c>
      <c r="C165" s="152">
        <v>2</v>
      </c>
      <c r="D165" s="152">
        <v>30</v>
      </c>
      <c r="E165" s="139">
        <v>24</v>
      </c>
      <c r="F165" s="152">
        <v>4</v>
      </c>
      <c r="G165" s="153">
        <v>7588</v>
      </c>
      <c r="H165" s="154">
        <v>151</v>
      </c>
      <c r="I165" s="157" t="s">
        <v>124</v>
      </c>
      <c r="J165" s="115">
        <v>256580.1</v>
      </c>
      <c r="K165" s="115">
        <v>256580.1</v>
      </c>
      <c r="L165" s="116">
        <v>256580.1</v>
      </c>
      <c r="M165" s="5"/>
      <c r="N165" s="5"/>
    </row>
    <row r="166" spans="1:14" ht="119.25" customHeight="1">
      <c r="A166" s="136">
        <v>5</v>
      </c>
      <c r="B166" s="151">
        <v>2</v>
      </c>
      <c r="C166" s="152">
        <v>2</v>
      </c>
      <c r="D166" s="152">
        <v>30</v>
      </c>
      <c r="E166" s="139">
        <v>24</v>
      </c>
      <c r="F166" s="152">
        <v>4</v>
      </c>
      <c r="G166" s="153">
        <v>7604</v>
      </c>
      <c r="H166" s="154">
        <v>151</v>
      </c>
      <c r="I166" s="157" t="s">
        <v>72</v>
      </c>
      <c r="J166" s="115">
        <v>1232.9</v>
      </c>
      <c r="K166" s="115">
        <v>1232.9</v>
      </c>
      <c r="L166" s="116">
        <v>1232.9</v>
      </c>
      <c r="M166" s="5"/>
      <c r="N166" s="5"/>
    </row>
    <row r="167" spans="1:14" ht="159.75" customHeight="1">
      <c r="A167" s="136">
        <v>5</v>
      </c>
      <c r="B167" s="151">
        <v>2</v>
      </c>
      <c r="C167" s="152">
        <v>2</v>
      </c>
      <c r="D167" s="152">
        <v>30</v>
      </c>
      <c r="E167" s="139">
        <v>29</v>
      </c>
      <c r="F167" s="152">
        <v>4</v>
      </c>
      <c r="G167" s="153">
        <v>0</v>
      </c>
      <c r="H167" s="154">
        <v>151</v>
      </c>
      <c r="I167" s="157" t="s">
        <v>125</v>
      </c>
      <c r="J167" s="115">
        <v>11607.6</v>
      </c>
      <c r="K167" s="115">
        <v>11607.6</v>
      </c>
      <c r="L167" s="116">
        <v>11607.6</v>
      </c>
      <c r="M167" s="5"/>
      <c r="N167" s="5"/>
    </row>
    <row r="168" spans="1:12" s="175" customFormat="1" ht="101.25" customHeight="1">
      <c r="A168" s="136">
        <v>5</v>
      </c>
      <c r="B168" s="151">
        <v>2</v>
      </c>
      <c r="C168" s="152">
        <v>2</v>
      </c>
      <c r="D168" s="152">
        <v>35</v>
      </c>
      <c r="E168" s="139">
        <v>82</v>
      </c>
      <c r="F168" s="152">
        <v>4</v>
      </c>
      <c r="G168" s="153">
        <v>0</v>
      </c>
      <c r="H168" s="154">
        <v>151</v>
      </c>
      <c r="I168" s="157" t="s">
        <v>153</v>
      </c>
      <c r="J168" s="115">
        <v>3456</v>
      </c>
      <c r="K168" s="115">
        <v>898.5</v>
      </c>
      <c r="L168" s="116">
        <v>898.5</v>
      </c>
    </row>
    <row r="169" spans="1:12" s="175" customFormat="1" ht="179.25" customHeight="1">
      <c r="A169" s="136">
        <v>5</v>
      </c>
      <c r="B169" s="151">
        <v>2</v>
      </c>
      <c r="C169" s="152">
        <v>2</v>
      </c>
      <c r="D169" s="152">
        <v>35</v>
      </c>
      <c r="E169" s="139">
        <v>82</v>
      </c>
      <c r="F169" s="152">
        <v>4</v>
      </c>
      <c r="G169" s="153">
        <v>9000</v>
      </c>
      <c r="H169" s="154">
        <v>151</v>
      </c>
      <c r="I169" s="157" t="s">
        <v>154</v>
      </c>
      <c r="J169" s="115">
        <v>0</v>
      </c>
      <c r="K169" s="115">
        <v>2303.9</v>
      </c>
      <c r="L169" s="116">
        <v>2303.9</v>
      </c>
    </row>
    <row r="170" spans="1:14" ht="317.25" customHeight="1">
      <c r="A170" s="136">
        <v>5</v>
      </c>
      <c r="B170" s="151">
        <v>2</v>
      </c>
      <c r="C170" s="152">
        <v>2</v>
      </c>
      <c r="D170" s="152">
        <v>39</v>
      </c>
      <c r="E170" s="139">
        <v>999</v>
      </c>
      <c r="F170" s="152">
        <v>4</v>
      </c>
      <c r="G170" s="153">
        <v>7408</v>
      </c>
      <c r="H170" s="154">
        <v>151</v>
      </c>
      <c r="I170" s="157" t="s">
        <v>126</v>
      </c>
      <c r="J170" s="115">
        <v>122304.9</v>
      </c>
      <c r="K170" s="115">
        <v>122304.9</v>
      </c>
      <c r="L170" s="116">
        <v>122304.9</v>
      </c>
      <c r="M170" s="5"/>
      <c r="N170" s="5"/>
    </row>
    <row r="171" spans="1:14" ht="331.5" customHeight="1">
      <c r="A171" s="136">
        <v>5</v>
      </c>
      <c r="B171" s="151">
        <v>2</v>
      </c>
      <c r="C171" s="152">
        <v>2</v>
      </c>
      <c r="D171" s="152">
        <v>39</v>
      </c>
      <c r="E171" s="139">
        <v>999</v>
      </c>
      <c r="F171" s="152">
        <v>4</v>
      </c>
      <c r="G171" s="153">
        <v>7409</v>
      </c>
      <c r="H171" s="154">
        <v>151</v>
      </c>
      <c r="I171" s="159" t="s">
        <v>127</v>
      </c>
      <c r="J171" s="115">
        <v>61206.9</v>
      </c>
      <c r="K171" s="115">
        <v>61206.9</v>
      </c>
      <c r="L171" s="116">
        <v>61206.9</v>
      </c>
      <c r="M171" s="5"/>
      <c r="N171" s="5"/>
    </row>
    <row r="172" spans="1:14" ht="42.75" customHeight="1">
      <c r="A172" s="136">
        <v>0</v>
      </c>
      <c r="B172" s="151">
        <v>2</v>
      </c>
      <c r="C172" s="152">
        <v>7</v>
      </c>
      <c r="D172" s="152">
        <v>4</v>
      </c>
      <c r="E172" s="139">
        <v>50</v>
      </c>
      <c r="F172" s="152">
        <v>4</v>
      </c>
      <c r="G172" s="153">
        <v>0</v>
      </c>
      <c r="H172" s="154">
        <v>180</v>
      </c>
      <c r="I172" s="160" t="s">
        <v>132</v>
      </c>
      <c r="J172" s="172">
        <f>J173+J174+J175+J176+J177</f>
        <v>5246.542</v>
      </c>
      <c r="K172" s="105">
        <f>K174+K177</f>
        <v>0</v>
      </c>
      <c r="L172" s="105">
        <f>L174+L177</f>
        <v>0</v>
      </c>
      <c r="M172" s="5"/>
      <c r="N172" s="5"/>
    </row>
    <row r="173" spans="1:14" ht="42.75" customHeight="1">
      <c r="A173" s="163">
        <v>13</v>
      </c>
      <c r="B173" s="164">
        <v>2</v>
      </c>
      <c r="C173" s="165">
        <v>7</v>
      </c>
      <c r="D173" s="165">
        <v>4</v>
      </c>
      <c r="E173" s="166">
        <v>50</v>
      </c>
      <c r="F173" s="165">
        <v>4</v>
      </c>
      <c r="G173" s="167">
        <v>0</v>
      </c>
      <c r="H173" s="168">
        <v>180</v>
      </c>
      <c r="I173" s="169" t="s">
        <v>132</v>
      </c>
      <c r="J173" s="189">
        <v>505.1</v>
      </c>
      <c r="K173" s="170">
        <v>0</v>
      </c>
      <c r="L173" s="171">
        <v>0</v>
      </c>
      <c r="M173" s="5"/>
      <c r="N173" s="5"/>
    </row>
    <row r="174" spans="1:14" ht="42.75" customHeight="1">
      <c r="A174" s="163">
        <v>14</v>
      </c>
      <c r="B174" s="164">
        <v>2</v>
      </c>
      <c r="C174" s="165">
        <v>7</v>
      </c>
      <c r="D174" s="165">
        <v>4</v>
      </c>
      <c r="E174" s="166">
        <v>50</v>
      </c>
      <c r="F174" s="165">
        <v>4</v>
      </c>
      <c r="G174" s="167">
        <v>0</v>
      </c>
      <c r="H174" s="168">
        <v>180</v>
      </c>
      <c r="I174" s="169" t="s">
        <v>132</v>
      </c>
      <c r="J174" s="190">
        <v>1275</v>
      </c>
      <c r="K174" s="170">
        <v>0</v>
      </c>
      <c r="L174" s="171">
        <v>0</v>
      </c>
      <c r="M174" s="5"/>
      <c r="N174" s="5"/>
    </row>
    <row r="175" spans="1:14" ht="42.75" customHeight="1">
      <c r="A175" s="163">
        <v>17</v>
      </c>
      <c r="B175" s="164">
        <v>2</v>
      </c>
      <c r="C175" s="165">
        <v>7</v>
      </c>
      <c r="D175" s="165">
        <v>4</v>
      </c>
      <c r="E175" s="166">
        <v>50</v>
      </c>
      <c r="F175" s="165">
        <v>4</v>
      </c>
      <c r="G175" s="167">
        <v>0</v>
      </c>
      <c r="H175" s="168">
        <v>180</v>
      </c>
      <c r="I175" s="169" t="s">
        <v>132</v>
      </c>
      <c r="J175" s="190">
        <v>2994.9</v>
      </c>
      <c r="K175" s="170">
        <v>0</v>
      </c>
      <c r="L175" s="171">
        <v>0</v>
      </c>
      <c r="M175" s="5"/>
      <c r="N175" s="5"/>
    </row>
    <row r="176" spans="1:14" ht="42.75" customHeight="1">
      <c r="A176" s="163">
        <v>18</v>
      </c>
      <c r="B176" s="164">
        <v>2</v>
      </c>
      <c r="C176" s="165">
        <v>7</v>
      </c>
      <c r="D176" s="165">
        <v>4</v>
      </c>
      <c r="E176" s="166">
        <v>50</v>
      </c>
      <c r="F176" s="165">
        <v>4</v>
      </c>
      <c r="G176" s="167">
        <v>0</v>
      </c>
      <c r="H176" s="168">
        <v>180</v>
      </c>
      <c r="I176" s="169" t="s">
        <v>132</v>
      </c>
      <c r="J176" s="189">
        <v>285.542</v>
      </c>
      <c r="K176" s="170">
        <v>0</v>
      </c>
      <c r="L176" s="171">
        <v>0</v>
      </c>
      <c r="M176" s="5"/>
      <c r="N176" s="5"/>
    </row>
    <row r="177" spans="1:14" ht="42.75" customHeight="1">
      <c r="A177" s="163">
        <v>19</v>
      </c>
      <c r="B177" s="164">
        <v>2</v>
      </c>
      <c r="C177" s="165">
        <v>7</v>
      </c>
      <c r="D177" s="165">
        <v>4</v>
      </c>
      <c r="E177" s="166">
        <v>50</v>
      </c>
      <c r="F177" s="165">
        <v>4</v>
      </c>
      <c r="G177" s="167">
        <v>0</v>
      </c>
      <c r="H177" s="168">
        <v>180</v>
      </c>
      <c r="I177" s="169" t="s">
        <v>132</v>
      </c>
      <c r="J177" s="170">
        <v>186</v>
      </c>
      <c r="K177" s="170">
        <v>0</v>
      </c>
      <c r="L177" s="171">
        <v>0</v>
      </c>
      <c r="M177" s="5"/>
      <c r="N177" s="5"/>
    </row>
    <row r="178" spans="1:14" ht="42.75" customHeight="1">
      <c r="A178" s="163">
        <v>0</v>
      </c>
      <c r="B178" s="164">
        <v>2</v>
      </c>
      <c r="C178" s="165">
        <v>18</v>
      </c>
      <c r="D178" s="165">
        <v>4</v>
      </c>
      <c r="E178" s="166">
        <v>10</v>
      </c>
      <c r="F178" s="165">
        <v>4</v>
      </c>
      <c r="G178" s="167">
        <v>0</v>
      </c>
      <c r="H178" s="168">
        <v>180</v>
      </c>
      <c r="I178" s="178" t="s">
        <v>155</v>
      </c>
      <c r="J178" s="179">
        <f>J179</f>
        <v>52.13001</v>
      </c>
      <c r="K178" s="107">
        <f>K179</f>
        <v>0</v>
      </c>
      <c r="L178" s="107">
        <f>L179</f>
        <v>0</v>
      </c>
      <c r="M178" s="5"/>
      <c r="N178" s="5"/>
    </row>
    <row r="179" spans="1:14" ht="42.75" customHeight="1">
      <c r="A179" s="163">
        <v>14</v>
      </c>
      <c r="B179" s="164">
        <v>2</v>
      </c>
      <c r="C179" s="165">
        <v>18</v>
      </c>
      <c r="D179" s="165">
        <v>4</v>
      </c>
      <c r="E179" s="166">
        <v>10</v>
      </c>
      <c r="F179" s="165">
        <v>4</v>
      </c>
      <c r="G179" s="167">
        <v>0</v>
      </c>
      <c r="H179" s="168">
        <v>180</v>
      </c>
      <c r="I179" s="169" t="s">
        <v>155</v>
      </c>
      <c r="J179" s="177">
        <v>52.13001</v>
      </c>
      <c r="K179" s="170">
        <v>0</v>
      </c>
      <c r="L179" s="170">
        <v>0</v>
      </c>
      <c r="M179" s="5"/>
      <c r="N179" s="5"/>
    </row>
    <row r="180" spans="1:14" ht="63" customHeight="1">
      <c r="A180" s="136">
        <v>0</v>
      </c>
      <c r="B180" s="151">
        <v>2</v>
      </c>
      <c r="C180" s="152">
        <v>19</v>
      </c>
      <c r="D180" s="152">
        <v>0</v>
      </c>
      <c r="E180" s="139">
        <v>0</v>
      </c>
      <c r="F180" s="152">
        <v>0</v>
      </c>
      <c r="G180" s="153">
        <v>0</v>
      </c>
      <c r="H180" s="154">
        <v>0</v>
      </c>
      <c r="I180" s="160" t="s">
        <v>133</v>
      </c>
      <c r="J180" s="135">
        <f>J181</f>
        <v>-3962.35143</v>
      </c>
      <c r="K180" s="105">
        <f>K181</f>
        <v>0</v>
      </c>
      <c r="L180" s="105">
        <f>L181</f>
        <v>0</v>
      </c>
      <c r="M180" s="5"/>
      <c r="N180" s="5"/>
    </row>
    <row r="181" spans="1:14" ht="64.5" customHeight="1" thickBot="1">
      <c r="A181" s="136">
        <v>5</v>
      </c>
      <c r="B181" s="151">
        <v>2</v>
      </c>
      <c r="C181" s="152">
        <v>19</v>
      </c>
      <c r="D181" s="152">
        <v>60</v>
      </c>
      <c r="E181" s="139">
        <v>10</v>
      </c>
      <c r="F181" s="152">
        <v>4</v>
      </c>
      <c r="G181" s="153">
        <v>0</v>
      </c>
      <c r="H181" s="154">
        <v>151</v>
      </c>
      <c r="I181" s="131" t="s">
        <v>139</v>
      </c>
      <c r="J181" s="188">
        <v>-3962.35143</v>
      </c>
      <c r="K181" s="123">
        <v>0</v>
      </c>
      <c r="L181" s="123">
        <v>0</v>
      </c>
      <c r="M181" s="5"/>
      <c r="N181" s="5"/>
    </row>
    <row r="182" spans="1:14" ht="19.5" thickBot="1">
      <c r="A182" s="245" t="s">
        <v>37</v>
      </c>
      <c r="B182" s="246"/>
      <c r="C182" s="246"/>
      <c r="D182" s="246"/>
      <c r="E182" s="246"/>
      <c r="F182" s="246"/>
      <c r="G182" s="246"/>
      <c r="H182" s="246"/>
      <c r="I182" s="247"/>
      <c r="J182" s="217">
        <f>J18+J107</f>
        <v>2318179.1985</v>
      </c>
      <c r="K182" s="161">
        <f>K18+K107</f>
        <v>2115816.8</v>
      </c>
      <c r="L182" s="161">
        <f>L18+L107</f>
        <v>2129992.2</v>
      </c>
      <c r="M182" s="5"/>
      <c r="N182" s="5"/>
    </row>
    <row r="183" spans="1:12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6"/>
    </row>
    <row r="184" spans="1:12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6"/>
    </row>
    <row r="185" spans="1:12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6"/>
    </row>
    <row r="186" spans="1:12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6"/>
    </row>
    <row r="187" spans="1:12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6"/>
    </row>
    <row r="188" spans="1:12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6"/>
    </row>
    <row r="189" spans="1:12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6"/>
    </row>
    <row r="190" spans="1:12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6"/>
    </row>
    <row r="191" spans="1:12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6"/>
    </row>
    <row r="192" spans="1:12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6"/>
    </row>
    <row r="193" spans="1:12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6"/>
    </row>
    <row r="194" spans="1:12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6"/>
    </row>
    <row r="195" spans="1:12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6"/>
    </row>
    <row r="196" spans="1:12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6"/>
    </row>
    <row r="197" spans="1:12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6"/>
    </row>
    <row r="198" spans="1:12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6"/>
    </row>
    <row r="199" spans="1:12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6"/>
    </row>
    <row r="200" spans="1:12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6"/>
    </row>
    <row r="201" spans="1:12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6"/>
    </row>
    <row r="202" spans="1:12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6"/>
    </row>
    <row r="203" spans="1:12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6"/>
    </row>
    <row r="204" spans="1:12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6"/>
    </row>
    <row r="205" spans="1:12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6"/>
    </row>
    <row r="206" spans="1:12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6"/>
    </row>
    <row r="207" spans="1:12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6"/>
    </row>
    <row r="208" spans="1:12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6"/>
    </row>
    <row r="209" spans="1:12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6"/>
    </row>
    <row r="210" spans="1:12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6"/>
    </row>
    <row r="211" spans="1:12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6"/>
    </row>
    <row r="212" spans="1:12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6"/>
    </row>
    <row r="213" spans="1:12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6"/>
    </row>
    <row r="214" spans="1:12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6"/>
    </row>
    <row r="215" spans="1:12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6"/>
    </row>
    <row r="216" spans="1:12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6"/>
    </row>
    <row r="217" spans="1:12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6"/>
    </row>
    <row r="218" spans="1:12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6"/>
    </row>
    <row r="219" spans="1:12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6"/>
    </row>
    <row r="220" spans="1:12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6"/>
    </row>
    <row r="221" spans="1:12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6"/>
    </row>
    <row r="222" spans="1:12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6"/>
    </row>
    <row r="223" spans="1:12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6"/>
    </row>
    <row r="224" spans="1:12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6"/>
    </row>
    <row r="225" spans="1:12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6"/>
    </row>
    <row r="226" spans="1:12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6"/>
    </row>
    <row r="227" spans="1:12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6"/>
    </row>
    <row r="228" spans="1:12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6"/>
    </row>
    <row r="229" spans="1:12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6"/>
    </row>
    <row r="230" spans="1:12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6"/>
    </row>
    <row r="231" spans="1:12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6"/>
    </row>
    <row r="232" spans="1:12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6"/>
    </row>
    <row r="233" spans="1:12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6"/>
    </row>
    <row r="234" spans="1:12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6"/>
    </row>
    <row r="235" spans="1:12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6"/>
    </row>
    <row r="236" spans="1:12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6"/>
    </row>
    <row r="237" spans="1:12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6"/>
    </row>
    <row r="238" spans="1:12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6"/>
    </row>
    <row r="239" spans="1:12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6"/>
    </row>
    <row r="240" spans="1:12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6"/>
    </row>
    <row r="241" spans="1:12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6"/>
    </row>
    <row r="242" spans="1:12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6"/>
    </row>
    <row r="243" spans="1:12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6"/>
    </row>
    <row r="244" spans="1:12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6"/>
    </row>
    <row r="245" spans="1:12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6"/>
    </row>
    <row r="246" spans="1:12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6"/>
    </row>
    <row r="247" spans="1:12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6"/>
    </row>
    <row r="248" spans="1:12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6"/>
    </row>
    <row r="249" spans="1:12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6"/>
    </row>
    <row r="250" spans="1:12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6"/>
    </row>
    <row r="251" spans="1:12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6"/>
    </row>
    <row r="252" spans="1:12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6"/>
    </row>
    <row r="253" spans="1:12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6"/>
    </row>
    <row r="254" spans="1:12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6"/>
    </row>
    <row r="255" spans="1:12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6"/>
    </row>
    <row r="256" spans="1:12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6"/>
    </row>
    <row r="257" spans="1:12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6"/>
    </row>
    <row r="258" spans="1:12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6"/>
    </row>
    <row r="259" spans="1:12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6"/>
    </row>
    <row r="260" spans="1:12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6"/>
    </row>
    <row r="261" spans="1:12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6"/>
    </row>
    <row r="262" spans="1:12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6"/>
    </row>
    <row r="263" spans="1:12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6"/>
    </row>
    <row r="264" spans="1:12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6"/>
    </row>
    <row r="265" spans="1:12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6"/>
    </row>
    <row r="266" spans="1:12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6"/>
    </row>
    <row r="267" spans="1:12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6"/>
    </row>
    <row r="268" spans="1:12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6"/>
    </row>
    <row r="269" spans="1:12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6"/>
    </row>
    <row r="270" spans="1:12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6"/>
    </row>
    <row r="271" spans="1:12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6"/>
    </row>
    <row r="272" spans="1:12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6"/>
    </row>
    <row r="273" spans="1:12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6"/>
    </row>
    <row r="274" spans="1:12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6"/>
    </row>
    <row r="275" spans="1:12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6"/>
    </row>
    <row r="276" spans="1:12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6"/>
    </row>
    <row r="277" spans="1:12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6"/>
    </row>
    <row r="278" spans="1:12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6"/>
    </row>
    <row r="279" spans="1:12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6"/>
    </row>
    <row r="280" spans="1:12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6"/>
    </row>
    <row r="281" spans="1:12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6"/>
    </row>
    <row r="282" spans="1:12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6"/>
    </row>
    <row r="283" spans="1:12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6"/>
    </row>
    <row r="284" spans="1:12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6"/>
    </row>
    <row r="285" spans="1:12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6"/>
    </row>
    <row r="286" spans="1:12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6"/>
    </row>
    <row r="287" spans="1:12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6"/>
    </row>
    <row r="288" spans="1:12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6"/>
    </row>
    <row r="289" spans="1:12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6"/>
    </row>
    <row r="290" spans="1:12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6"/>
    </row>
    <row r="291" spans="1:12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6"/>
    </row>
    <row r="292" spans="1:12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6"/>
    </row>
    <row r="293" spans="1:12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6"/>
    </row>
    <row r="294" spans="1:12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6"/>
    </row>
    <row r="295" spans="1:12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6"/>
    </row>
    <row r="296" spans="1:12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6"/>
    </row>
    <row r="297" spans="1:12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6"/>
    </row>
    <row r="298" spans="1:12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6"/>
    </row>
    <row r="299" spans="1:12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6"/>
    </row>
    <row r="300" spans="1:12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6"/>
    </row>
    <row r="301" spans="1:12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6"/>
    </row>
    <row r="302" spans="1:12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6"/>
    </row>
    <row r="303" spans="1:12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6"/>
    </row>
    <row r="304" spans="1:12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6"/>
    </row>
    <row r="305" spans="1:12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6"/>
    </row>
    <row r="306" spans="1:12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6"/>
    </row>
    <row r="307" spans="1:12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6"/>
    </row>
    <row r="308" spans="1:12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6"/>
    </row>
    <row r="309" spans="1:12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6"/>
    </row>
    <row r="310" spans="1:12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6"/>
    </row>
    <row r="311" spans="1:12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6"/>
    </row>
    <row r="312" spans="1:12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6"/>
    </row>
    <row r="313" spans="1:12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6"/>
    </row>
    <row r="314" spans="1:12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6"/>
    </row>
    <row r="315" spans="1:12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6"/>
    </row>
    <row r="316" spans="1:12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6"/>
    </row>
    <row r="317" spans="1:12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6"/>
    </row>
    <row r="318" spans="1:12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6"/>
    </row>
    <row r="319" spans="1:12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6"/>
    </row>
    <row r="320" spans="1:12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6"/>
    </row>
    <row r="321" spans="1:12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6"/>
    </row>
    <row r="322" spans="1:12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6"/>
    </row>
    <row r="323" spans="1:12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6"/>
    </row>
    <row r="324" spans="1:12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6"/>
    </row>
    <row r="325" spans="1:1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6"/>
    </row>
    <row r="326" spans="1:1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6"/>
    </row>
    <row r="327" spans="1:1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6"/>
    </row>
    <row r="328" spans="1:1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6"/>
    </row>
    <row r="329" spans="1:1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6"/>
    </row>
    <row r="330" spans="1:1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6"/>
    </row>
    <row r="331" spans="1:1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6"/>
    </row>
    <row r="332" spans="1:1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6"/>
    </row>
    <row r="333" spans="1:1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6"/>
    </row>
    <row r="334" spans="1:1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6"/>
    </row>
    <row r="335" spans="1:1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6"/>
    </row>
    <row r="336" spans="1:1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6"/>
    </row>
    <row r="337" spans="1:1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6"/>
    </row>
    <row r="338" spans="1:1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6"/>
    </row>
    <row r="339" spans="1:1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6"/>
    </row>
    <row r="340" spans="1:1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6"/>
    </row>
    <row r="341" spans="1:1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6"/>
    </row>
    <row r="342" spans="1:1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6"/>
    </row>
    <row r="343" spans="1:1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6"/>
    </row>
    <row r="344" spans="1:1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6"/>
    </row>
    <row r="345" spans="1:1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6"/>
    </row>
    <row r="346" spans="1:1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6"/>
    </row>
    <row r="347" spans="1:1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6"/>
    </row>
    <row r="348" spans="1:1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6"/>
    </row>
    <row r="349" spans="1:1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6"/>
    </row>
    <row r="350" spans="1:1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6"/>
    </row>
    <row r="351" spans="1:1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6"/>
    </row>
    <row r="352" spans="1:1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6"/>
    </row>
    <row r="353" spans="1:1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6"/>
    </row>
    <row r="354" spans="1:1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6"/>
    </row>
    <row r="355" spans="1:1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6"/>
    </row>
    <row r="356" spans="1:1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6"/>
    </row>
    <row r="357" spans="1:1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6"/>
    </row>
    <row r="358" spans="1:1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6"/>
    </row>
    <row r="359" spans="1:1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6"/>
    </row>
    <row r="360" spans="1:1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6"/>
    </row>
    <row r="361" spans="1:1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6"/>
    </row>
    <row r="362" spans="1:1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6"/>
    </row>
    <row r="363" spans="1:1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6"/>
    </row>
    <row r="364" spans="1:1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6"/>
    </row>
    <row r="365" spans="1:1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6"/>
    </row>
    <row r="366" spans="1:1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6"/>
    </row>
    <row r="367" spans="1:1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6"/>
    </row>
    <row r="368" spans="1:1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6"/>
    </row>
    <row r="369" spans="1:1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6"/>
    </row>
    <row r="370" spans="1:1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6"/>
    </row>
    <row r="371" spans="1:1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6"/>
    </row>
    <row r="372" spans="1:1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6"/>
    </row>
    <row r="373" spans="1:1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6"/>
    </row>
    <row r="374" spans="1:1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6"/>
    </row>
    <row r="375" spans="1:1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6"/>
    </row>
    <row r="376" spans="1:1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6"/>
    </row>
    <row r="377" spans="1:1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6"/>
    </row>
    <row r="378" spans="1:1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6"/>
    </row>
    <row r="379" spans="1:1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6"/>
    </row>
    <row r="380" spans="1:1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6"/>
    </row>
    <row r="381" spans="1:1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6"/>
    </row>
    <row r="382" spans="1:1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6"/>
    </row>
    <row r="383" spans="1:1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6"/>
    </row>
    <row r="384" spans="1:1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6"/>
    </row>
    <row r="385" spans="1:1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6"/>
    </row>
    <row r="386" spans="1:1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6"/>
    </row>
    <row r="387" spans="1:1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6"/>
    </row>
    <row r="388" spans="1:1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6"/>
    </row>
    <row r="389" spans="1:1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6"/>
    </row>
    <row r="390" spans="1:1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6"/>
    </row>
    <row r="391" spans="1:1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6"/>
    </row>
    <row r="392" spans="1:1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6"/>
    </row>
    <row r="393" spans="1:1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6"/>
    </row>
    <row r="394" spans="1:1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6"/>
    </row>
    <row r="395" spans="1:1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6"/>
    </row>
    <row r="396" spans="1:1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6"/>
    </row>
    <row r="397" spans="1:1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6"/>
    </row>
    <row r="398" spans="1:1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6"/>
    </row>
    <row r="399" spans="1:1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6"/>
    </row>
    <row r="400" spans="1:1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6"/>
    </row>
    <row r="401" spans="1:1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6"/>
    </row>
    <row r="402" spans="1:1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6"/>
    </row>
    <row r="403" spans="1:1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6"/>
    </row>
    <row r="404" spans="1:1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6"/>
    </row>
    <row r="405" spans="1:1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6"/>
    </row>
    <row r="406" spans="1:1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6"/>
    </row>
    <row r="407" spans="1:1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6"/>
    </row>
    <row r="408" spans="1:1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6"/>
    </row>
    <row r="409" spans="1:1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6"/>
    </row>
    <row r="410" spans="1:1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6"/>
    </row>
    <row r="411" spans="1:1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6"/>
    </row>
    <row r="412" spans="1:1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6"/>
    </row>
    <row r="413" spans="1:1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6"/>
    </row>
    <row r="414" spans="1:1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6"/>
    </row>
    <row r="415" spans="1:1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6"/>
    </row>
    <row r="416" spans="1:1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6"/>
    </row>
    <row r="417" spans="1:1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6"/>
    </row>
    <row r="418" spans="1:1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6"/>
    </row>
    <row r="419" spans="1:1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6"/>
    </row>
    <row r="420" spans="1:1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6"/>
    </row>
    <row r="421" spans="1:1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6"/>
    </row>
    <row r="422" spans="1:1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6"/>
    </row>
    <row r="423" spans="1:1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6"/>
    </row>
    <row r="424" spans="1:1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6"/>
    </row>
    <row r="425" spans="1:1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6"/>
    </row>
    <row r="426" spans="1:1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6"/>
    </row>
    <row r="427" spans="1:1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6"/>
    </row>
    <row r="428" spans="1:1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6"/>
    </row>
    <row r="429" spans="1:1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6"/>
    </row>
    <row r="430" spans="1:1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6"/>
    </row>
    <row r="431" spans="1:1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6"/>
    </row>
    <row r="432" spans="1:1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6"/>
    </row>
    <row r="433" spans="1:1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6"/>
    </row>
    <row r="434" spans="1:1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6"/>
    </row>
    <row r="435" spans="1:1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6"/>
    </row>
    <row r="436" spans="1:1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6"/>
    </row>
    <row r="437" spans="1:12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6"/>
    </row>
    <row r="438" spans="1:1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6"/>
    </row>
    <row r="439" spans="1:12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6"/>
    </row>
    <row r="440" spans="1:12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6"/>
    </row>
    <row r="441" spans="1:12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6"/>
    </row>
    <row r="442" spans="1:12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6"/>
    </row>
    <row r="443" spans="1:12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6"/>
    </row>
    <row r="444" spans="1:12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6"/>
    </row>
    <row r="445" spans="1:12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6"/>
    </row>
    <row r="446" spans="1:12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6"/>
    </row>
    <row r="447" spans="1:12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6"/>
    </row>
    <row r="448" spans="1:12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6"/>
    </row>
    <row r="449" spans="1:12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6"/>
    </row>
    <row r="450" spans="1:12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6"/>
    </row>
    <row r="451" spans="1:12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6"/>
    </row>
    <row r="452" spans="1:12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6"/>
    </row>
    <row r="453" spans="1:12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6"/>
    </row>
    <row r="454" spans="1:12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6"/>
    </row>
    <row r="455" spans="1:12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6"/>
    </row>
    <row r="456" spans="1:12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6"/>
    </row>
    <row r="457" spans="1:12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6"/>
    </row>
    <row r="458" spans="1:12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6"/>
    </row>
    <row r="459" spans="1:12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6"/>
    </row>
    <row r="460" spans="1:12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6"/>
    </row>
    <row r="461" spans="1:1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6"/>
    </row>
    <row r="462" spans="1:12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6"/>
    </row>
    <row r="463" spans="1:12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6"/>
    </row>
    <row r="464" spans="1:12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6"/>
    </row>
    <row r="465" spans="1:12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6"/>
    </row>
    <row r="466" spans="1:12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6"/>
    </row>
    <row r="467" spans="1:12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6"/>
    </row>
    <row r="468" spans="1:12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6"/>
    </row>
    <row r="469" spans="1:12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6"/>
    </row>
    <row r="470" spans="1:12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6"/>
    </row>
    <row r="471" spans="1:12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6"/>
    </row>
    <row r="472" spans="1:12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6"/>
    </row>
    <row r="473" spans="1:12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6"/>
    </row>
    <row r="474" spans="1:12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6"/>
    </row>
    <row r="475" spans="1:12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6"/>
    </row>
    <row r="476" spans="1:12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6"/>
    </row>
    <row r="477" spans="1:12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6"/>
    </row>
    <row r="478" spans="1:12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6"/>
    </row>
    <row r="479" spans="1:12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6"/>
    </row>
    <row r="480" spans="1:12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6"/>
    </row>
    <row r="481" spans="1:12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6"/>
    </row>
    <row r="482" spans="1:1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6"/>
    </row>
    <row r="483" spans="1:1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6"/>
    </row>
    <row r="484" spans="1:1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6"/>
    </row>
    <row r="485" spans="1:1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6"/>
    </row>
    <row r="486" spans="1:1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6"/>
    </row>
    <row r="487" spans="1:1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6"/>
    </row>
    <row r="488" spans="1:1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6"/>
    </row>
    <row r="489" spans="1:1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6"/>
    </row>
    <row r="490" spans="1:1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6"/>
    </row>
    <row r="491" spans="1:1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6"/>
    </row>
    <row r="492" spans="1:1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6"/>
    </row>
    <row r="493" spans="1:1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6"/>
    </row>
    <row r="494" spans="1:1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6"/>
    </row>
    <row r="495" spans="1:1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6"/>
    </row>
    <row r="496" spans="1:1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6"/>
    </row>
    <row r="497" spans="1:1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6"/>
    </row>
    <row r="498" spans="1:1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6"/>
    </row>
    <row r="499" spans="1:1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6"/>
    </row>
    <row r="500" spans="1:1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6"/>
    </row>
    <row r="501" spans="1:1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6"/>
    </row>
    <row r="502" spans="1:1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6"/>
    </row>
    <row r="503" spans="1:1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6"/>
    </row>
    <row r="504" spans="1:1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6"/>
    </row>
    <row r="505" spans="1:1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6"/>
    </row>
    <row r="506" spans="1:1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6"/>
    </row>
    <row r="507" spans="1:1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6"/>
    </row>
    <row r="508" spans="1:1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6"/>
    </row>
    <row r="509" spans="1:1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6"/>
    </row>
    <row r="510" spans="1:1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6"/>
    </row>
    <row r="511" spans="1:1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6"/>
    </row>
    <row r="512" spans="1:1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6"/>
    </row>
    <row r="513" spans="1:1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6"/>
    </row>
    <row r="514" spans="1:1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6"/>
    </row>
    <row r="515" spans="1:1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6"/>
    </row>
    <row r="516" spans="1:1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6"/>
    </row>
    <row r="517" spans="1:1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6"/>
    </row>
    <row r="518" spans="1:1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6"/>
    </row>
    <row r="519" spans="1:1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6"/>
    </row>
    <row r="520" spans="1:1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6"/>
    </row>
    <row r="521" spans="1:1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6"/>
    </row>
    <row r="522" spans="1:1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6"/>
    </row>
    <row r="523" spans="1:1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6"/>
    </row>
    <row r="524" spans="1:1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6"/>
    </row>
    <row r="525" spans="1:1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6"/>
    </row>
    <row r="526" spans="1:1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6"/>
    </row>
    <row r="527" spans="1:1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6"/>
    </row>
    <row r="528" spans="1:1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6"/>
    </row>
    <row r="529" spans="1:1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6"/>
    </row>
    <row r="530" spans="1:1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6"/>
    </row>
    <row r="531" spans="1:1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6"/>
    </row>
    <row r="532" spans="1:1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6"/>
    </row>
    <row r="533" spans="1:1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6"/>
    </row>
    <row r="534" spans="1:1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6"/>
    </row>
    <row r="535" spans="1:1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6"/>
    </row>
    <row r="536" spans="1:1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6"/>
    </row>
    <row r="537" spans="1:1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6"/>
    </row>
    <row r="538" spans="1:1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6"/>
    </row>
    <row r="539" spans="1:1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6"/>
    </row>
    <row r="540" spans="1:1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6"/>
    </row>
    <row r="541" spans="1:1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6"/>
    </row>
    <row r="542" spans="1:1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6"/>
    </row>
    <row r="543" spans="1:1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6"/>
    </row>
    <row r="544" spans="1:1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6"/>
    </row>
    <row r="545" spans="1:1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6"/>
    </row>
    <row r="546" spans="1:1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6"/>
    </row>
    <row r="547" spans="1:1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6"/>
    </row>
    <row r="548" spans="1:1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6"/>
    </row>
    <row r="549" spans="1:1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6"/>
    </row>
    <row r="550" spans="1:1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6"/>
    </row>
    <row r="551" spans="1:1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6"/>
    </row>
    <row r="552" spans="1:1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6"/>
    </row>
    <row r="553" spans="1:1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6"/>
    </row>
    <row r="554" spans="1:1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6"/>
    </row>
    <row r="555" spans="1:1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6"/>
    </row>
    <row r="556" spans="1:1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6"/>
    </row>
    <row r="557" spans="1:1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6"/>
    </row>
    <row r="558" spans="1:1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6"/>
    </row>
    <row r="559" spans="1:1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6"/>
    </row>
    <row r="560" spans="1:1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6"/>
    </row>
    <row r="561" spans="1:1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6"/>
    </row>
    <row r="562" spans="1:1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6"/>
    </row>
    <row r="563" spans="1:1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6"/>
    </row>
    <row r="564" spans="1:1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6"/>
    </row>
    <row r="565" spans="1:1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6"/>
    </row>
    <row r="566" spans="1:1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6"/>
    </row>
    <row r="567" spans="1:1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6"/>
    </row>
    <row r="568" spans="1:1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6"/>
    </row>
    <row r="569" spans="1:1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6"/>
    </row>
    <row r="570" spans="1:1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6"/>
    </row>
    <row r="571" spans="1:1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6"/>
    </row>
    <row r="572" spans="1:1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6"/>
    </row>
    <row r="573" spans="1:1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6"/>
    </row>
    <row r="574" spans="1:1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6"/>
    </row>
    <row r="575" spans="1:1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6"/>
    </row>
    <row r="576" spans="1:1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6"/>
    </row>
    <row r="577" spans="1:1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6"/>
    </row>
    <row r="578" spans="1:1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6"/>
    </row>
    <row r="579" spans="1:1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6"/>
    </row>
    <row r="580" spans="1:1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6"/>
    </row>
    <row r="581" spans="1:1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6"/>
    </row>
    <row r="582" spans="1:1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6"/>
    </row>
    <row r="583" spans="1:1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6"/>
    </row>
    <row r="584" spans="1:1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6"/>
    </row>
    <row r="585" spans="1:1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6"/>
    </row>
    <row r="586" spans="1:1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6"/>
    </row>
    <row r="587" spans="1:1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6"/>
    </row>
    <row r="588" spans="1:1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6"/>
    </row>
    <row r="589" spans="1:1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6"/>
    </row>
    <row r="590" spans="1:1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6"/>
    </row>
    <row r="591" spans="1:1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6"/>
    </row>
    <row r="592" spans="1:1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6"/>
    </row>
    <row r="593" spans="1:1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6"/>
    </row>
    <row r="594" spans="1:1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6"/>
    </row>
    <row r="595" spans="1:1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6"/>
    </row>
    <row r="596" spans="1:1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6"/>
    </row>
    <row r="597" spans="1:1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6"/>
    </row>
    <row r="598" spans="1:1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6"/>
    </row>
    <row r="599" spans="1:1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6"/>
    </row>
    <row r="600" spans="1:1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6"/>
    </row>
    <row r="601" spans="1:1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6"/>
    </row>
    <row r="602" spans="1:1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6"/>
    </row>
    <row r="603" spans="1:1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6"/>
    </row>
    <row r="604" spans="1:1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6"/>
    </row>
    <row r="605" spans="1:1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6"/>
    </row>
    <row r="606" spans="1:1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6"/>
    </row>
    <row r="607" spans="1:1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6"/>
    </row>
    <row r="608" spans="1:1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6"/>
    </row>
    <row r="609" spans="1:1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6"/>
    </row>
    <row r="610" spans="1:1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6"/>
    </row>
    <row r="611" spans="1:1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6"/>
    </row>
    <row r="612" spans="1:1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6"/>
    </row>
    <row r="613" spans="1:1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6"/>
    </row>
    <row r="614" spans="1:1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6"/>
    </row>
    <row r="615" spans="1:1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6"/>
    </row>
    <row r="616" spans="1:1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6"/>
    </row>
    <row r="617" spans="1:1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6"/>
    </row>
    <row r="618" spans="1:1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6"/>
    </row>
    <row r="619" spans="1:1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6"/>
    </row>
    <row r="620" spans="1:1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6"/>
    </row>
    <row r="621" spans="1:1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6"/>
    </row>
    <row r="622" spans="1:1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6"/>
    </row>
    <row r="623" spans="1:1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6"/>
    </row>
    <row r="624" spans="1:1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6"/>
    </row>
    <row r="625" spans="1:1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6"/>
    </row>
    <row r="626" spans="1:1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6"/>
    </row>
    <row r="627" spans="1:1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6"/>
    </row>
    <row r="628" spans="1:1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6"/>
    </row>
    <row r="629" spans="1:1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6"/>
    </row>
    <row r="630" spans="1:1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6"/>
    </row>
    <row r="631" spans="1:1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6"/>
    </row>
    <row r="632" spans="1:1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6"/>
    </row>
    <row r="633" spans="1:1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6"/>
    </row>
    <row r="634" spans="1:1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6"/>
    </row>
    <row r="635" spans="1:1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6"/>
    </row>
    <row r="636" spans="1:1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6"/>
    </row>
    <row r="637" spans="1:1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6"/>
    </row>
    <row r="638" spans="1:1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6"/>
    </row>
    <row r="639" spans="1:1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6"/>
    </row>
    <row r="640" spans="1:1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6"/>
    </row>
    <row r="641" spans="1:1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6"/>
    </row>
    <row r="642" spans="1:1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6"/>
    </row>
    <row r="643" spans="1:1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6"/>
    </row>
    <row r="644" spans="1:1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6"/>
    </row>
    <row r="645" spans="1:1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6"/>
    </row>
    <row r="646" spans="1:1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6"/>
    </row>
    <row r="647" spans="1:1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6"/>
    </row>
    <row r="648" spans="1:1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6"/>
    </row>
    <row r="649" spans="1:1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6"/>
    </row>
    <row r="650" spans="1:1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6"/>
    </row>
    <row r="651" spans="1:1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6"/>
    </row>
    <row r="652" spans="1:1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6"/>
    </row>
    <row r="653" spans="1:1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6"/>
    </row>
    <row r="654" spans="1:1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6"/>
    </row>
    <row r="655" spans="1:1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6"/>
    </row>
    <row r="656" spans="1:1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6"/>
    </row>
    <row r="657" spans="1:1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6"/>
    </row>
    <row r="658" spans="1:1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6"/>
    </row>
    <row r="659" spans="1:1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6"/>
    </row>
    <row r="660" spans="1:1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6"/>
    </row>
    <row r="661" spans="1:1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6"/>
    </row>
    <row r="662" spans="1:1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6"/>
    </row>
    <row r="663" spans="1:1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6"/>
    </row>
    <row r="664" spans="1:1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6"/>
    </row>
    <row r="665" spans="1:1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6"/>
    </row>
    <row r="666" spans="1:1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6"/>
    </row>
    <row r="667" spans="1:1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6"/>
    </row>
    <row r="668" spans="1:1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6"/>
    </row>
    <row r="669" spans="1:1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6"/>
    </row>
    <row r="670" spans="1:1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6"/>
    </row>
    <row r="671" spans="1:1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6"/>
    </row>
    <row r="672" spans="1:1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6"/>
    </row>
    <row r="673" spans="1:1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6"/>
    </row>
    <row r="674" spans="1:1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6"/>
    </row>
    <row r="675" spans="1:1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6"/>
    </row>
    <row r="676" spans="1:1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6"/>
    </row>
    <row r="677" spans="1:1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6"/>
    </row>
    <row r="678" spans="1:1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6"/>
    </row>
    <row r="679" spans="1:12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6"/>
    </row>
    <row r="680" spans="1:12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6"/>
    </row>
    <row r="681" spans="1:12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6"/>
    </row>
    <row r="682" spans="1:12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6"/>
    </row>
    <row r="683" spans="1:12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6"/>
    </row>
    <row r="684" spans="1:12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6"/>
    </row>
    <row r="685" spans="1:12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6"/>
    </row>
    <row r="686" spans="1:12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6"/>
    </row>
    <row r="687" spans="1:12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6"/>
    </row>
    <row r="688" spans="1:12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6"/>
    </row>
    <row r="689" spans="1:12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6"/>
    </row>
    <row r="690" spans="1:12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6"/>
    </row>
    <row r="691" spans="1:12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6"/>
    </row>
    <row r="692" spans="1:12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6"/>
    </row>
    <row r="693" spans="1:12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6"/>
    </row>
    <row r="694" spans="1:12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6"/>
    </row>
    <row r="695" spans="1:12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6"/>
    </row>
    <row r="696" spans="1:12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6"/>
    </row>
    <row r="697" spans="1:12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6"/>
    </row>
    <row r="698" spans="1:12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6"/>
    </row>
    <row r="699" spans="1:12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6"/>
    </row>
    <row r="700" spans="1:12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6"/>
    </row>
    <row r="701" spans="1:12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6"/>
    </row>
    <row r="702" spans="1:12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6"/>
    </row>
    <row r="703" spans="1:12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6"/>
    </row>
    <row r="704" spans="1:12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6"/>
    </row>
    <row r="705" spans="1:12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6"/>
    </row>
    <row r="706" spans="1:12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6"/>
    </row>
    <row r="707" spans="1:12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6"/>
    </row>
    <row r="708" spans="1:12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6"/>
    </row>
    <row r="709" spans="1:12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6"/>
    </row>
    <row r="710" spans="1:12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6"/>
    </row>
    <row r="711" spans="1:12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6"/>
    </row>
    <row r="712" spans="1:12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6"/>
    </row>
    <row r="713" spans="1:12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6"/>
    </row>
    <row r="714" spans="1:12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6"/>
    </row>
    <row r="715" spans="1:12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6"/>
    </row>
    <row r="716" spans="1:12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6"/>
    </row>
    <row r="717" spans="1:12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6"/>
    </row>
    <row r="718" spans="1:12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6"/>
    </row>
    <row r="719" spans="1:12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6"/>
    </row>
    <row r="720" spans="1:12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6"/>
    </row>
    <row r="721" spans="1:12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6"/>
    </row>
    <row r="722" spans="1:12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6"/>
    </row>
    <row r="723" spans="1:12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6"/>
    </row>
    <row r="724" spans="1:12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6"/>
    </row>
    <row r="725" spans="1:12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6"/>
    </row>
    <row r="726" spans="1:12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6"/>
    </row>
    <row r="727" spans="1:12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6"/>
    </row>
    <row r="728" spans="1:12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6"/>
    </row>
    <row r="729" spans="1:12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6"/>
    </row>
    <row r="730" spans="1:12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6"/>
    </row>
    <row r="731" spans="1:12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6"/>
    </row>
    <row r="732" spans="1:12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6"/>
    </row>
    <row r="733" spans="1:12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6"/>
    </row>
    <row r="734" spans="1:12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6"/>
    </row>
    <row r="735" spans="1:12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6"/>
    </row>
    <row r="736" spans="1:12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6"/>
    </row>
    <row r="737" spans="1:12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6"/>
    </row>
    <row r="738" spans="1:12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6"/>
    </row>
    <row r="739" spans="1:12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6"/>
    </row>
    <row r="740" spans="1:12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6"/>
    </row>
    <row r="741" spans="1:12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6"/>
    </row>
    <row r="742" spans="1:12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6"/>
    </row>
    <row r="743" spans="1:12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6"/>
    </row>
    <row r="744" spans="1:12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6"/>
    </row>
    <row r="745" spans="1:12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6"/>
    </row>
    <row r="746" spans="1:12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6"/>
    </row>
    <row r="747" spans="1:12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6"/>
    </row>
    <row r="748" spans="1:12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6"/>
    </row>
    <row r="749" spans="1:12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6"/>
    </row>
    <row r="750" spans="1:12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6"/>
    </row>
    <row r="751" spans="1:12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6"/>
    </row>
    <row r="752" spans="1:12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6"/>
    </row>
    <row r="753" spans="1:12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6"/>
    </row>
    <row r="754" spans="1:12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6"/>
    </row>
    <row r="755" spans="1:12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6"/>
    </row>
    <row r="756" spans="1:12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6"/>
    </row>
    <row r="757" spans="1:12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6"/>
    </row>
    <row r="758" spans="1:12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6"/>
    </row>
    <row r="759" spans="1:12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6"/>
    </row>
    <row r="760" spans="1:12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6"/>
    </row>
    <row r="761" spans="1:12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6"/>
    </row>
    <row r="762" spans="1:12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6"/>
    </row>
    <row r="763" spans="1:12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6"/>
    </row>
    <row r="764" spans="1:12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6"/>
    </row>
    <row r="765" spans="1:12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6"/>
    </row>
    <row r="766" spans="1:12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6"/>
    </row>
    <row r="767" spans="1:12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6"/>
    </row>
    <row r="768" spans="1:12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6"/>
    </row>
    <row r="769" spans="1:12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6"/>
    </row>
    <row r="770" spans="1:12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6"/>
    </row>
    <row r="771" spans="1:12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6"/>
    </row>
    <row r="772" spans="1:12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6"/>
    </row>
    <row r="773" spans="1:12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6"/>
    </row>
    <row r="774" spans="1:12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6"/>
    </row>
    <row r="775" spans="1:12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6"/>
    </row>
    <row r="776" spans="1:12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6"/>
    </row>
    <row r="777" spans="1:12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6"/>
    </row>
    <row r="778" spans="1:12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6"/>
    </row>
    <row r="779" spans="1:12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6"/>
    </row>
    <row r="780" spans="1:12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6"/>
    </row>
    <row r="781" spans="1:12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6"/>
    </row>
    <row r="782" spans="1:12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6"/>
    </row>
    <row r="783" spans="1:12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6"/>
    </row>
    <row r="784" spans="1:12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6"/>
    </row>
    <row r="785" spans="1:12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6"/>
    </row>
    <row r="786" spans="1:12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6"/>
    </row>
    <row r="787" spans="1:12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6"/>
    </row>
    <row r="788" spans="1:12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6"/>
    </row>
    <row r="789" spans="1:12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6"/>
    </row>
    <row r="790" spans="1:12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6"/>
    </row>
    <row r="791" spans="1:12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6"/>
    </row>
    <row r="792" spans="1:12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6"/>
    </row>
    <row r="793" spans="1:12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6"/>
    </row>
    <row r="794" spans="1:12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6"/>
    </row>
    <row r="795" spans="1:12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6"/>
    </row>
    <row r="796" spans="1:12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6"/>
    </row>
  </sheetData>
  <sheetProtection/>
  <mergeCells count="40">
    <mergeCell ref="J7:L7"/>
    <mergeCell ref="J10:L10"/>
    <mergeCell ref="J8:L8"/>
    <mergeCell ref="F96:F97"/>
    <mergeCell ref="D96:D97"/>
    <mergeCell ref="H96:H97"/>
    <mergeCell ref="L15:L16"/>
    <mergeCell ref="A15:H15"/>
    <mergeCell ref="A96:A97"/>
    <mergeCell ref="B12:L12"/>
    <mergeCell ref="K15:K16"/>
    <mergeCell ref="J9:L9"/>
    <mergeCell ref="A182:I182"/>
    <mergeCell ref="L96:L97"/>
    <mergeCell ref="E96:E97"/>
    <mergeCell ref="J15:J16"/>
    <mergeCell ref="I96:I97"/>
    <mergeCell ref="B96:B97"/>
    <mergeCell ref="I15:I16"/>
    <mergeCell ref="C96:C97"/>
    <mergeCell ref="H108:H109"/>
    <mergeCell ref="G108:G109"/>
    <mergeCell ref="K96:K97"/>
    <mergeCell ref="G96:G97"/>
    <mergeCell ref="J96:J97"/>
    <mergeCell ref="J2:L2"/>
    <mergeCell ref="J3:L3"/>
    <mergeCell ref="J4:L4"/>
    <mergeCell ref="J5:L5"/>
    <mergeCell ref="A11:I11"/>
    <mergeCell ref="A108:A109"/>
    <mergeCell ref="B108:B109"/>
    <mergeCell ref="C108:C109"/>
    <mergeCell ref="L108:L109"/>
    <mergeCell ref="K108:K109"/>
    <mergeCell ref="J108:J109"/>
    <mergeCell ref="E108:E109"/>
    <mergeCell ref="I108:I109"/>
    <mergeCell ref="F108:F109"/>
    <mergeCell ref="D108:D109"/>
  </mergeCells>
  <printOptions/>
  <pageMargins left="1.1811023622047245" right="0.3937007874015748" top="0.7874015748031497" bottom="0.5511811023622047" header="0.31496062992125984" footer="0.31496062992125984"/>
  <pageSetup firstPageNumber="22" useFirstPageNumber="1" fitToHeight="0" fitToWidth="1" horizontalDpi="600" verticalDpi="600" orientation="portrait" paperSize="9" scale="45" r:id="rId1"/>
  <headerFooter alignWithMargins="0">
    <oddFooter>&amp;R&amp;P</oddFooter>
  </headerFooter>
  <rowBreaks count="10" manualBreakCount="10">
    <brk id="36" max="11" man="1"/>
    <brk id="61" max="11" man="1"/>
    <brk id="85" max="11" man="1"/>
    <brk id="113" max="11" man="1"/>
    <brk id="131" max="11" man="1"/>
    <brk id="141" max="11" man="1"/>
    <brk id="149" max="11" man="1"/>
    <brk id="158" max="11" man="1"/>
    <brk id="164" max="11" man="1"/>
    <brk id="17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2017-10-11T07:39:38Z</cp:lastPrinted>
  <dcterms:created xsi:type="dcterms:W3CDTF">1996-10-08T23:32:33Z</dcterms:created>
  <dcterms:modified xsi:type="dcterms:W3CDTF">2017-10-12T05:31:04Z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