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'Лист1'!$A$1:$Q$39</definedName>
  </definedNames>
  <calcPr fullCalcOnLoad="1"/>
</workbook>
</file>

<file path=xl/sharedStrings.xml><?xml version="1.0" encoding="utf-8"?>
<sst xmlns="http://schemas.openxmlformats.org/spreadsheetml/2006/main" count="98" uniqueCount="70">
  <si>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</si>
  <si>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</si>
  <si>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</si>
  <si>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</si>
  <si>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</si>
  <si>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</si>
  <si>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</si>
  <si>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</si>
  <si>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</si>
  <si>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</si>
  <si>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</si>
  <si>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</si>
  <si>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</si>
  <si>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</si>
  <si>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Раздел, подраз-дел</t>
  </si>
  <si>
    <t>1101</t>
  </si>
  <si>
    <t>II. Направление расходования бюджетных средств</t>
  </si>
  <si>
    <t>Раздел, подраздел функциональной классификации</t>
  </si>
  <si>
    <t>Физическая культура и спорт</t>
  </si>
  <si>
    <t>1100</t>
  </si>
  <si>
    <t xml:space="preserve">Физическая культура </t>
  </si>
  <si>
    <t>Объекты физической культуры и спорта</t>
  </si>
  <si>
    <t>414</t>
  </si>
  <si>
    <r>
      <t xml:space="preserve">Объем инвестиций на </t>
    </r>
    <r>
      <rPr>
        <b/>
        <sz val="16"/>
        <rFont val="Times New Roman"/>
        <family val="1"/>
      </rPr>
      <t>2016 год</t>
    </r>
  </si>
  <si>
    <t>Наименование объектов капитального строительства</t>
  </si>
  <si>
    <r>
      <t xml:space="preserve">Объем инвестиций на </t>
    </r>
    <r>
      <rPr>
        <b/>
        <sz val="16"/>
        <rFont val="Times New Roman"/>
        <family val="1"/>
      </rPr>
      <t>2017 год</t>
    </r>
  </si>
  <si>
    <t>2016 год</t>
  </si>
  <si>
    <t>2017 год</t>
  </si>
  <si>
    <t>1.1.</t>
  </si>
  <si>
    <t xml:space="preserve">Бюджетные инвестиции   в форме капитальных вложений в объекты муниципальной собственности на 2016 год и плановый период 2017-2018 годов    </t>
  </si>
  <si>
    <r>
      <t xml:space="preserve">Объем инвестиций на </t>
    </r>
    <r>
      <rPr>
        <b/>
        <sz val="16"/>
        <rFont val="Times New Roman"/>
        <family val="1"/>
      </rPr>
      <t>2018 год</t>
    </r>
  </si>
  <si>
    <t>2018 год</t>
  </si>
  <si>
    <t>Объекты общего образования</t>
  </si>
  <si>
    <t>0702</t>
  </si>
  <si>
    <t>1010089010</t>
  </si>
  <si>
    <t>2.</t>
  </si>
  <si>
    <t>2.1.</t>
  </si>
  <si>
    <t>Образование</t>
  </si>
  <si>
    <t>0700</t>
  </si>
  <si>
    <t>Общее образование</t>
  </si>
  <si>
    <t>Приложение № 9</t>
  </si>
  <si>
    <t>от 17.12.2015  № 16-107р</t>
  </si>
  <si>
    <t>1010074010</t>
  </si>
  <si>
    <t xml:space="preserve"> Реконструкция нежилого здания под спальный корпус (общежитие) для размещения одаренных детей в области спорта (реконструкция нежилого здания (ЖЭК-6) по адресу: г. Зеленогорск Красноярского края, ул.Гоголя, д. 15) </t>
  </si>
  <si>
    <r>
      <t xml:space="preserve"> </t>
    </r>
    <r>
      <rPr>
        <b/>
        <sz val="14"/>
        <color indexed="8"/>
        <rFont val="Times New Roman"/>
        <family val="1"/>
      </rPr>
      <t xml:space="preserve"> Строительство универсального спортивного зала с искусственным льдом и трибунами для зрителей</t>
    </r>
    <r>
      <rPr>
        <sz val="14"/>
        <color indexed="8"/>
        <rFont val="Times New Roman"/>
        <family val="1"/>
      </rPr>
      <t xml:space="preserve"> (за счет средств дотации бюджетам ЗАТО (федеральный бюджет))</t>
    </r>
  </si>
  <si>
    <t>ЗАТО г. Зеленогорска</t>
  </si>
  <si>
    <t>к решению Совета депутатов</t>
  </si>
  <si>
    <t>10100S4010</t>
  </si>
  <si>
    <t>Приложение № 8</t>
  </si>
  <si>
    <t>Объекты благоустройства</t>
  </si>
  <si>
    <t>Софинансирование субсидии на реализацию проектов по благоустройству территорий поселений, городских округов (проект- "Огни пешеходных тротуаров") в рамках гранта Губернатора Красноярского края "Жители - за чистоту и благоустройство" (строительство линии наружного освещения пешеходных тротуаров)</t>
  </si>
  <si>
    <t>0503</t>
  </si>
  <si>
    <t>11200S7410</t>
  </si>
  <si>
    <t>3.1.</t>
  </si>
  <si>
    <t>Объекты коммунального хозяйства</t>
  </si>
  <si>
    <t>Строительство внешнего инженерного обеспечения в микрорайоне 23</t>
  </si>
  <si>
    <t>3.</t>
  </si>
  <si>
    <t>4.</t>
  </si>
  <si>
    <t>4.1.</t>
  </si>
  <si>
    <t>Жилищно-коммунальное хозяйство</t>
  </si>
  <si>
    <t>0500</t>
  </si>
  <si>
    <t>Коммунальное хозяйство</t>
  </si>
  <si>
    <t>1.2.</t>
  </si>
  <si>
    <t>благоустройство</t>
  </si>
  <si>
    <t>0502</t>
  </si>
  <si>
    <t>2.2.</t>
  </si>
  <si>
    <t>Устройство линии наружного освещения лыжной трассы (по адресу: Красноярский край, г. Зеленогорск, правый берег р. Кан, участок № 2)</t>
  </si>
  <si>
    <t>1120085630</t>
  </si>
  <si>
    <t>1010084010</t>
  </si>
  <si>
    <t>от 23.06.2016  № 25-154р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</si>
</sst>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12" fillId="33" borderId="10" xfId="53" applyFont="1" applyFill="1" applyBorder="1" applyAlignment="1">
      <alignment vertical="top" wrapText="1"/>
      <protection/>
    </xf>
    <xf numFmtId="0" fontId="5" fillId="0" borderId="13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175" fontId="5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73" fontId="5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178" fontId="4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view="pageBreakPreview" zoomScale="75" zoomScaleNormal="75" zoomScaleSheetLayoutView="75" zoomScalePageLayoutView="0" workbookViewId="0" topLeftCell="A1">
      <selection activeCell="O4" sqref="O4:R4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3.140625" style="0" customWidth="1"/>
    <col min="4" max="4" width="15.28125" style="0" customWidth="1"/>
    <col min="5" max="5" width="12.28125" style="0" customWidth="1"/>
    <col min="6" max="6" width="21.140625" style="0" customWidth="1"/>
    <col min="7" max="7" width="19.28125" style="0" customWidth="1"/>
    <col min="8" max="8" width="15.28125" style="0" customWidth="1"/>
    <col min="9" max="9" width="18.00390625" style="0" customWidth="1"/>
    <col min="10" max="10" width="17.00390625" style="0" customWidth="1"/>
    <col min="11" max="11" width="14.57421875" style="0" customWidth="1"/>
    <col min="12" max="12" width="11.00390625" style="0" customWidth="1"/>
    <col min="13" max="13" width="14.8515625" style="0" customWidth="1"/>
    <col min="14" max="14" width="18.00390625" style="0" customWidth="1"/>
    <col min="15" max="15" width="15.28125" style="0" customWidth="1"/>
    <col min="16" max="16" width="10.7109375" style="0" customWidth="1"/>
    <col min="17" max="17" width="15.28125" style="0" customWidth="1"/>
    <col min="18" max="18" width="8.8515625" style="0" hidden="1" customWidth="1"/>
  </cols>
  <sheetData>
    <row r="1" spans="15:17" ht="22.5" customHeight="1">
      <c r="O1" s="58" t="s">
        <v>48</v>
      </c>
      <c r="P1" s="58"/>
      <c r="Q1" s="58"/>
    </row>
    <row r="2" spans="15:18" ht="18" customHeight="1">
      <c r="O2" s="58" t="s">
        <v>46</v>
      </c>
      <c r="P2" s="58"/>
      <c r="Q2" s="58"/>
      <c r="R2" s="58"/>
    </row>
    <row r="3" spans="15:18" ht="20.25" customHeight="1">
      <c r="O3" s="58" t="s">
        <v>45</v>
      </c>
      <c r="P3" s="58"/>
      <c r="Q3" s="58"/>
      <c r="R3" s="58"/>
    </row>
    <row r="4" spans="15:18" ht="22.5" customHeight="1">
      <c r="O4" s="58" t="s">
        <v>69</v>
      </c>
      <c r="P4" s="58"/>
      <c r="Q4" s="58"/>
      <c r="R4" s="58"/>
    </row>
    <row r="5" spans="15:17" ht="24" customHeight="1">
      <c r="O5" s="8"/>
      <c r="P5" s="8"/>
      <c r="Q5" s="8"/>
    </row>
    <row r="6" spans="14:17" s="24" customFormat="1" ht="21" customHeight="1">
      <c r="N6" s="58" t="s">
        <v>40</v>
      </c>
      <c r="O6" s="58"/>
      <c r="P6" s="58"/>
      <c r="Q6" s="58"/>
    </row>
    <row r="7" spans="14:17" s="24" customFormat="1" ht="20.25">
      <c r="N7" s="58" t="s">
        <v>46</v>
      </c>
      <c r="O7" s="58"/>
      <c r="P7" s="58"/>
      <c r="Q7" s="58"/>
    </row>
    <row r="8" spans="14:17" s="24" customFormat="1" ht="20.25">
      <c r="N8" s="58" t="s">
        <v>45</v>
      </c>
      <c r="O8" s="58"/>
      <c r="P8" s="58"/>
      <c r="Q8" s="58"/>
    </row>
    <row r="9" spans="2:17" s="24" customFormat="1" ht="20.25">
      <c r="B9" s="51"/>
      <c r="C9" s="51"/>
      <c r="D9" s="51"/>
      <c r="E9" s="51"/>
      <c r="F9" s="51"/>
      <c r="N9" s="58" t="s">
        <v>41</v>
      </c>
      <c r="O9" s="58"/>
      <c r="P9" s="58"/>
      <c r="Q9" s="58"/>
    </row>
    <row r="10" ht="21.75" customHeight="1"/>
    <row r="11" spans="1:14" ht="27" customHeight="1">
      <c r="A11" s="62" t="s">
        <v>29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7" ht="24.75" customHeight="1">
      <c r="A12" s="8"/>
      <c r="B12" s="8" t="s">
        <v>5</v>
      </c>
      <c r="C12" s="8"/>
      <c r="D12" s="8"/>
      <c r="E12" s="8"/>
      <c r="F12" s="8"/>
      <c r="G12" s="8"/>
      <c r="H12" s="9"/>
      <c r="I12" s="9"/>
      <c r="P12" s="59" t="s">
        <v>10</v>
      </c>
      <c r="Q12" s="59"/>
    </row>
    <row r="13" spans="1:17" ht="51" customHeight="1">
      <c r="A13" s="46" t="s">
        <v>0</v>
      </c>
      <c r="B13" s="46" t="s">
        <v>24</v>
      </c>
      <c r="C13" s="52" t="s">
        <v>1</v>
      </c>
      <c r="D13" s="53"/>
      <c r="E13" s="54"/>
      <c r="F13" s="56" t="s">
        <v>23</v>
      </c>
      <c r="G13" s="52" t="s">
        <v>4</v>
      </c>
      <c r="H13" s="53"/>
      <c r="I13" s="54"/>
      <c r="J13" s="56" t="s">
        <v>25</v>
      </c>
      <c r="K13" s="52" t="s">
        <v>4</v>
      </c>
      <c r="L13" s="53"/>
      <c r="M13" s="54"/>
      <c r="N13" s="56" t="s">
        <v>30</v>
      </c>
      <c r="O13" s="55" t="s">
        <v>4</v>
      </c>
      <c r="P13" s="55"/>
      <c r="Q13" s="55"/>
    </row>
    <row r="14" spans="1:17" ht="117.75" customHeight="1">
      <c r="A14" s="47"/>
      <c r="B14" s="47"/>
      <c r="C14" s="1" t="s">
        <v>14</v>
      </c>
      <c r="D14" s="1" t="s">
        <v>2</v>
      </c>
      <c r="E14" s="1" t="s">
        <v>3</v>
      </c>
      <c r="F14" s="57"/>
      <c r="G14" s="7" t="s">
        <v>11</v>
      </c>
      <c r="H14" s="7" t="s">
        <v>12</v>
      </c>
      <c r="I14" s="7" t="s">
        <v>13</v>
      </c>
      <c r="J14" s="57"/>
      <c r="K14" s="7" t="s">
        <v>11</v>
      </c>
      <c r="L14" s="7" t="s">
        <v>12</v>
      </c>
      <c r="M14" s="7" t="s">
        <v>13</v>
      </c>
      <c r="N14" s="57"/>
      <c r="O14" s="7" t="s">
        <v>11</v>
      </c>
      <c r="P14" s="7" t="s">
        <v>12</v>
      </c>
      <c r="Q14" s="7" t="s">
        <v>13</v>
      </c>
    </row>
    <row r="15" spans="1:17" ht="27" customHeight="1">
      <c r="A15" s="29" t="s">
        <v>7</v>
      </c>
      <c r="B15" s="30" t="s">
        <v>54</v>
      </c>
      <c r="C15" s="4"/>
      <c r="D15" s="4"/>
      <c r="E15" s="4"/>
      <c r="F15" s="31">
        <f aca="true" t="shared" si="0" ref="F15:F27">G15+H15+I15</f>
        <v>1032.25933</v>
      </c>
      <c r="G15" s="2">
        <f>G16</f>
        <v>0</v>
      </c>
      <c r="H15" s="2">
        <f>H16</f>
        <v>0</v>
      </c>
      <c r="I15" s="33">
        <f>I16</f>
        <v>1032.25933</v>
      </c>
      <c r="J15" s="12">
        <f aca="true" t="shared" si="1" ref="J15:J20">K15+L15+M15</f>
        <v>0</v>
      </c>
      <c r="K15" s="2">
        <f>K26</f>
        <v>0</v>
      </c>
      <c r="L15" s="2">
        <f>L26</f>
        <v>0</v>
      </c>
      <c r="M15" s="2">
        <v>0</v>
      </c>
      <c r="N15" s="12">
        <f aca="true" t="shared" si="2" ref="N15:N20">O15+P15+Q15</f>
        <v>0</v>
      </c>
      <c r="O15" s="2">
        <f>O26</f>
        <v>0</v>
      </c>
      <c r="P15" s="2">
        <f>P26</f>
        <v>0</v>
      </c>
      <c r="Q15" s="2">
        <v>0</v>
      </c>
    </row>
    <row r="16" spans="1:17" ht="54" customHeight="1">
      <c r="A16" s="29" t="s">
        <v>28</v>
      </c>
      <c r="B16" s="36" t="s">
        <v>55</v>
      </c>
      <c r="C16" s="35"/>
      <c r="D16" s="4"/>
      <c r="E16" s="4"/>
      <c r="F16" s="32">
        <f t="shared" si="0"/>
        <v>1032.25933</v>
      </c>
      <c r="G16" s="11">
        <v>0</v>
      </c>
      <c r="H16" s="11">
        <v>0</v>
      </c>
      <c r="I16" s="34">
        <v>1032.25933</v>
      </c>
      <c r="J16" s="3">
        <f t="shared" si="1"/>
        <v>0</v>
      </c>
      <c r="K16" s="11"/>
      <c r="L16" s="11"/>
      <c r="M16" s="3"/>
      <c r="N16" s="3">
        <f t="shared" si="2"/>
        <v>0</v>
      </c>
      <c r="O16" s="11"/>
      <c r="P16" s="11"/>
      <c r="Q16" s="11"/>
    </row>
    <row r="17" spans="1:17" ht="27" customHeight="1">
      <c r="A17" s="29" t="s">
        <v>35</v>
      </c>
      <c r="B17" s="30" t="s">
        <v>49</v>
      </c>
      <c r="C17" s="4"/>
      <c r="D17" s="4"/>
      <c r="E17" s="4"/>
      <c r="F17" s="38">
        <f>G17+H17+I17</f>
        <v>2135.614</v>
      </c>
      <c r="G17" s="2">
        <f>G18+G19</f>
        <v>0</v>
      </c>
      <c r="H17" s="2">
        <f>H18+H19</f>
        <v>0</v>
      </c>
      <c r="I17" s="37">
        <f>I18+I19</f>
        <v>2135.614</v>
      </c>
      <c r="J17" s="12">
        <f t="shared" si="1"/>
        <v>0</v>
      </c>
      <c r="K17" s="2">
        <f>K18</f>
        <v>0</v>
      </c>
      <c r="L17" s="2">
        <f>L18</f>
        <v>0</v>
      </c>
      <c r="M17" s="2">
        <f>M18</f>
        <v>0</v>
      </c>
      <c r="N17" s="12">
        <f t="shared" si="2"/>
        <v>0</v>
      </c>
      <c r="O17" s="2">
        <f>O18</f>
        <v>0</v>
      </c>
      <c r="P17" s="2">
        <f>P18</f>
        <v>0</v>
      </c>
      <c r="Q17" s="2">
        <f>Q18</f>
        <v>0</v>
      </c>
    </row>
    <row r="18" spans="1:17" ht="213.75" customHeight="1">
      <c r="A18" s="29" t="s">
        <v>36</v>
      </c>
      <c r="B18" s="36" t="s">
        <v>50</v>
      </c>
      <c r="C18" s="18" t="s">
        <v>51</v>
      </c>
      <c r="D18" s="19" t="s">
        <v>52</v>
      </c>
      <c r="E18" s="19" t="s">
        <v>22</v>
      </c>
      <c r="F18" s="39">
        <f>G18+H18+I18</f>
        <v>95.614</v>
      </c>
      <c r="G18" s="11">
        <v>0</v>
      </c>
      <c r="H18" s="11">
        <v>0</v>
      </c>
      <c r="I18" s="40">
        <v>95.614</v>
      </c>
      <c r="J18" s="3">
        <f t="shared" si="1"/>
        <v>0</v>
      </c>
      <c r="K18" s="11"/>
      <c r="L18" s="11"/>
      <c r="M18" s="3"/>
      <c r="N18" s="3">
        <f t="shared" si="2"/>
        <v>0</v>
      </c>
      <c r="O18" s="11"/>
      <c r="P18" s="11"/>
      <c r="Q18" s="11"/>
    </row>
    <row r="19" spans="1:17" ht="93.75" customHeight="1">
      <c r="A19" s="29" t="s">
        <v>65</v>
      </c>
      <c r="B19" s="36" t="s">
        <v>66</v>
      </c>
      <c r="C19" s="18" t="s">
        <v>51</v>
      </c>
      <c r="D19" s="19" t="s">
        <v>67</v>
      </c>
      <c r="E19" s="19" t="s">
        <v>22</v>
      </c>
      <c r="F19" s="39">
        <f>G19+H19+I19</f>
        <v>2040</v>
      </c>
      <c r="G19" s="11">
        <v>0</v>
      </c>
      <c r="H19" s="11">
        <v>0</v>
      </c>
      <c r="I19" s="40">
        <v>2040</v>
      </c>
      <c r="J19" s="3">
        <f t="shared" si="1"/>
        <v>0</v>
      </c>
      <c r="K19" s="11"/>
      <c r="L19" s="11"/>
      <c r="M19" s="3"/>
      <c r="N19" s="3">
        <f t="shared" si="2"/>
        <v>0</v>
      </c>
      <c r="O19" s="11"/>
      <c r="P19" s="11"/>
      <c r="Q19" s="11"/>
    </row>
    <row r="20" spans="1:17" ht="27" customHeight="1">
      <c r="A20" s="29" t="s">
        <v>56</v>
      </c>
      <c r="B20" s="30" t="s">
        <v>32</v>
      </c>
      <c r="C20" s="4"/>
      <c r="D20" s="4"/>
      <c r="E20" s="4"/>
      <c r="F20" s="31">
        <f>G20+H20+I20</f>
        <v>33876.64451</v>
      </c>
      <c r="G20" s="2">
        <f>G21</f>
        <v>0</v>
      </c>
      <c r="H20" s="2">
        <f>H21</f>
        <v>31687</v>
      </c>
      <c r="I20" s="33">
        <f>I21</f>
        <v>2189.6445099999996</v>
      </c>
      <c r="J20" s="12">
        <f t="shared" si="1"/>
        <v>0</v>
      </c>
      <c r="K20" s="2">
        <f>K21</f>
        <v>0</v>
      </c>
      <c r="L20" s="2">
        <f>L21</f>
        <v>0</v>
      </c>
      <c r="M20" s="2">
        <f>M21</f>
        <v>0</v>
      </c>
      <c r="N20" s="12">
        <f t="shared" si="2"/>
        <v>0</v>
      </c>
      <c r="O20" s="2">
        <f>O21</f>
        <v>0</v>
      </c>
      <c r="P20" s="2">
        <f>P21</f>
        <v>0</v>
      </c>
      <c r="Q20" s="2">
        <f>Q21</f>
        <v>0</v>
      </c>
    </row>
    <row r="21" spans="1:17" ht="117.75" customHeight="1">
      <c r="A21" s="66" t="s">
        <v>53</v>
      </c>
      <c r="B21" s="48" t="s">
        <v>43</v>
      </c>
      <c r="C21" s="18"/>
      <c r="D21" s="19"/>
      <c r="E21" s="19"/>
      <c r="F21" s="32">
        <f t="shared" si="0"/>
        <v>33876.64451</v>
      </c>
      <c r="G21" s="11">
        <f>G22+G23+G24</f>
        <v>0</v>
      </c>
      <c r="H21" s="11">
        <f>H22+H23+H24</f>
        <v>31687</v>
      </c>
      <c r="I21" s="34">
        <f>I22+I23+I24</f>
        <v>2189.6445099999996</v>
      </c>
      <c r="J21" s="12"/>
      <c r="K21" s="2"/>
      <c r="L21" s="2"/>
      <c r="M21" s="2"/>
      <c r="N21" s="12"/>
      <c r="O21" s="2"/>
      <c r="P21" s="2"/>
      <c r="Q21" s="2"/>
    </row>
    <row r="22" spans="1:17" ht="21.75" customHeight="1">
      <c r="A22" s="67"/>
      <c r="B22" s="49"/>
      <c r="C22" s="18" t="s">
        <v>33</v>
      </c>
      <c r="D22" s="19" t="s">
        <v>42</v>
      </c>
      <c r="E22" s="19" t="s">
        <v>22</v>
      </c>
      <c r="F22" s="3">
        <f t="shared" si="0"/>
        <v>31687</v>
      </c>
      <c r="G22" s="11">
        <v>0</v>
      </c>
      <c r="H22" s="11">
        <v>31687</v>
      </c>
      <c r="I22" s="11">
        <v>0</v>
      </c>
      <c r="J22" s="12"/>
      <c r="K22" s="2"/>
      <c r="L22" s="2"/>
      <c r="M22" s="2"/>
      <c r="N22" s="12"/>
      <c r="O22" s="2"/>
      <c r="P22" s="2"/>
      <c r="Q22" s="2"/>
    </row>
    <row r="23" spans="1:17" ht="21.75" customHeight="1">
      <c r="A23" s="67"/>
      <c r="B23" s="49"/>
      <c r="C23" s="18" t="s">
        <v>33</v>
      </c>
      <c r="D23" s="19" t="s">
        <v>47</v>
      </c>
      <c r="E23" s="19" t="s">
        <v>22</v>
      </c>
      <c r="F23" s="32">
        <f t="shared" si="0"/>
        <v>31.7</v>
      </c>
      <c r="G23" s="11">
        <v>0</v>
      </c>
      <c r="H23" s="11">
        <v>0</v>
      </c>
      <c r="I23" s="42">
        <v>31.7</v>
      </c>
      <c r="J23" s="12"/>
      <c r="K23" s="2"/>
      <c r="L23" s="2"/>
      <c r="M23" s="2"/>
      <c r="N23" s="12"/>
      <c r="O23" s="2"/>
      <c r="P23" s="2"/>
      <c r="Q23" s="2"/>
    </row>
    <row r="24" spans="1:17" ht="21.75" customHeight="1">
      <c r="A24" s="68"/>
      <c r="B24" s="50"/>
      <c r="C24" s="18" t="s">
        <v>33</v>
      </c>
      <c r="D24" s="19" t="s">
        <v>68</v>
      </c>
      <c r="E24" s="19" t="s">
        <v>22</v>
      </c>
      <c r="F24" s="32">
        <f>G24+H24+I24</f>
        <v>2157.94451</v>
      </c>
      <c r="G24" s="11">
        <v>0</v>
      </c>
      <c r="H24" s="11">
        <v>0</v>
      </c>
      <c r="I24" s="34">
        <v>2157.94451</v>
      </c>
      <c r="J24" s="12"/>
      <c r="K24" s="2"/>
      <c r="L24" s="2"/>
      <c r="M24" s="2"/>
      <c r="N24" s="12"/>
      <c r="O24" s="2"/>
      <c r="P24" s="2"/>
      <c r="Q24" s="2"/>
    </row>
    <row r="25" spans="1:17" ht="42" customHeight="1">
      <c r="A25" s="23" t="s">
        <v>57</v>
      </c>
      <c r="B25" s="26" t="s">
        <v>21</v>
      </c>
      <c r="C25" s="4"/>
      <c r="D25" s="4"/>
      <c r="E25" s="4"/>
      <c r="F25" s="31">
        <f t="shared" si="0"/>
        <v>56637.97319</v>
      </c>
      <c r="G25" s="2">
        <f>G26</f>
        <v>0</v>
      </c>
      <c r="H25" s="2">
        <f>H26</f>
        <v>0</v>
      </c>
      <c r="I25" s="33">
        <f>I26</f>
        <v>56637.97319</v>
      </c>
      <c r="J25" s="12">
        <f>K25+L25+M25</f>
        <v>57337</v>
      </c>
      <c r="K25" s="2">
        <f aca="true" t="shared" si="3" ref="K25:Q25">K26</f>
        <v>0</v>
      </c>
      <c r="L25" s="2">
        <f t="shared" si="3"/>
        <v>0</v>
      </c>
      <c r="M25" s="2">
        <f t="shared" si="3"/>
        <v>57337</v>
      </c>
      <c r="N25" s="2">
        <f t="shared" si="3"/>
        <v>57337</v>
      </c>
      <c r="O25" s="2">
        <f t="shared" si="3"/>
        <v>0</v>
      </c>
      <c r="P25" s="2">
        <f t="shared" si="3"/>
        <v>0</v>
      </c>
      <c r="Q25" s="2">
        <f t="shared" si="3"/>
        <v>57337</v>
      </c>
    </row>
    <row r="26" spans="1:17" ht="103.5" customHeight="1">
      <c r="A26" s="16" t="s">
        <v>58</v>
      </c>
      <c r="B26" s="25" t="s">
        <v>44</v>
      </c>
      <c r="C26" s="18" t="s">
        <v>15</v>
      </c>
      <c r="D26" s="19" t="s">
        <v>34</v>
      </c>
      <c r="E26" s="19" t="s">
        <v>22</v>
      </c>
      <c r="F26" s="32">
        <f t="shared" si="0"/>
        <v>56637.97319</v>
      </c>
      <c r="G26" s="11">
        <v>0</v>
      </c>
      <c r="H26" s="11">
        <v>0</v>
      </c>
      <c r="I26" s="34">
        <f>56608+29.97319</f>
        <v>56637.97319</v>
      </c>
      <c r="J26" s="3">
        <f>K26+L26+M26</f>
        <v>57337</v>
      </c>
      <c r="K26" s="11">
        <v>0</v>
      </c>
      <c r="L26" s="11">
        <v>0</v>
      </c>
      <c r="M26" s="3">
        <v>57337</v>
      </c>
      <c r="N26" s="3">
        <f>O26+P26+Q26</f>
        <v>57337</v>
      </c>
      <c r="O26" s="11">
        <v>0</v>
      </c>
      <c r="P26" s="11">
        <v>0</v>
      </c>
      <c r="Q26" s="11">
        <v>57337</v>
      </c>
    </row>
    <row r="27" spans="1:17" ht="20.25">
      <c r="A27" s="15"/>
      <c r="B27" s="10" t="s">
        <v>8</v>
      </c>
      <c r="C27" s="5"/>
      <c r="D27" s="5"/>
      <c r="E27" s="5"/>
      <c r="F27" s="31">
        <f t="shared" si="0"/>
        <v>93682.49103</v>
      </c>
      <c r="G27" s="2">
        <f>G15+G17+G20+G25</f>
        <v>0</v>
      </c>
      <c r="H27" s="2">
        <f>H15+H17+H20+H25</f>
        <v>31687</v>
      </c>
      <c r="I27" s="33">
        <f>I15+I17+I20+I25</f>
        <v>61995.49103</v>
      </c>
      <c r="J27" s="12">
        <f>K27+L27+M27</f>
        <v>57337</v>
      </c>
      <c r="K27" s="2">
        <f>K15+K25</f>
        <v>0</v>
      </c>
      <c r="L27" s="2">
        <f>L15+L25</f>
        <v>0</v>
      </c>
      <c r="M27" s="2">
        <f>M15+M25</f>
        <v>57337</v>
      </c>
      <c r="N27" s="2">
        <f>O27+P27+Q27</f>
        <v>57337</v>
      </c>
      <c r="O27" s="2">
        <f>O15+O25</f>
        <v>0</v>
      </c>
      <c r="P27" s="2">
        <f>P15+P25</f>
        <v>0</v>
      </c>
      <c r="Q27" s="2">
        <f>Q15+Q25</f>
        <v>57337</v>
      </c>
    </row>
    <row r="28" spans="6:17" ht="24.75" customHeight="1"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6:17" ht="24" customHeight="1" hidden="1"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2:17" ht="38.25" customHeight="1">
      <c r="B30" s="6" t="s">
        <v>16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77.25" customHeight="1">
      <c r="A31" s="17" t="s">
        <v>0</v>
      </c>
      <c r="B31" s="13" t="s">
        <v>6</v>
      </c>
      <c r="C31" s="61" t="s">
        <v>17</v>
      </c>
      <c r="D31" s="61"/>
      <c r="E31" s="61"/>
      <c r="F31" s="28" t="s">
        <v>26</v>
      </c>
      <c r="G31" s="28" t="s">
        <v>27</v>
      </c>
      <c r="H31" s="28" t="s">
        <v>31</v>
      </c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50.25" customHeight="1">
      <c r="A32" s="29" t="s">
        <v>7</v>
      </c>
      <c r="B32" s="41" t="s">
        <v>59</v>
      </c>
      <c r="C32" s="43" t="s">
        <v>60</v>
      </c>
      <c r="D32" s="44"/>
      <c r="E32" s="45"/>
      <c r="F32" s="31">
        <f>F33+F34</f>
        <v>3167.8733300000004</v>
      </c>
      <c r="G32" s="12">
        <f>G33+G34</f>
        <v>0</v>
      </c>
      <c r="H32" s="12">
        <f>H33+H34</f>
        <v>0</v>
      </c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24" customHeight="1">
      <c r="A33" s="29" t="s">
        <v>28</v>
      </c>
      <c r="B33" s="22" t="s">
        <v>61</v>
      </c>
      <c r="C33" s="63" t="s">
        <v>64</v>
      </c>
      <c r="D33" s="64"/>
      <c r="E33" s="65"/>
      <c r="F33" s="32">
        <f>F15</f>
        <v>1032.25933</v>
      </c>
      <c r="G33" s="3">
        <v>0</v>
      </c>
      <c r="H33" s="3">
        <v>0</v>
      </c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24" customHeight="1">
      <c r="A34" s="29" t="s">
        <v>62</v>
      </c>
      <c r="B34" s="22" t="s">
        <v>63</v>
      </c>
      <c r="C34" s="63" t="s">
        <v>51</v>
      </c>
      <c r="D34" s="64"/>
      <c r="E34" s="65"/>
      <c r="F34" s="39">
        <f>F17</f>
        <v>2135.614</v>
      </c>
      <c r="G34" s="3">
        <v>0</v>
      </c>
      <c r="H34" s="3">
        <v>0</v>
      </c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24" customHeight="1">
      <c r="A35" s="29" t="s">
        <v>35</v>
      </c>
      <c r="B35" s="21" t="s">
        <v>37</v>
      </c>
      <c r="C35" s="43" t="s">
        <v>38</v>
      </c>
      <c r="D35" s="44"/>
      <c r="E35" s="45"/>
      <c r="F35" s="31">
        <f>F36</f>
        <v>33876.64451</v>
      </c>
      <c r="G35" s="12">
        <f>G41</f>
        <v>0</v>
      </c>
      <c r="H35" s="12">
        <f>H41</f>
        <v>0</v>
      </c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27" customHeight="1">
      <c r="A36" s="29" t="s">
        <v>36</v>
      </c>
      <c r="B36" s="22" t="s">
        <v>39</v>
      </c>
      <c r="C36" s="63" t="s">
        <v>33</v>
      </c>
      <c r="D36" s="64"/>
      <c r="E36" s="65"/>
      <c r="F36" s="32">
        <f>F20</f>
        <v>33876.64451</v>
      </c>
      <c r="G36" s="3">
        <v>0</v>
      </c>
      <c r="H36" s="3">
        <v>0</v>
      </c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27" customHeight="1">
      <c r="A37" s="29" t="s">
        <v>56</v>
      </c>
      <c r="B37" s="21" t="s">
        <v>18</v>
      </c>
      <c r="C37" s="43" t="s">
        <v>19</v>
      </c>
      <c r="D37" s="44"/>
      <c r="E37" s="45"/>
      <c r="F37" s="31">
        <f>F38</f>
        <v>56637.97319</v>
      </c>
      <c r="G37" s="12">
        <f>G38</f>
        <v>57337</v>
      </c>
      <c r="H37" s="12">
        <f>H38</f>
        <v>57337</v>
      </c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27" customHeight="1">
      <c r="A38" s="29" t="s">
        <v>53</v>
      </c>
      <c r="B38" s="22" t="s">
        <v>20</v>
      </c>
      <c r="C38" s="63" t="s">
        <v>15</v>
      </c>
      <c r="D38" s="64"/>
      <c r="E38" s="65"/>
      <c r="F38" s="32">
        <f>F25</f>
        <v>56637.97319</v>
      </c>
      <c r="G38" s="3">
        <f>J25</f>
        <v>57337</v>
      </c>
      <c r="H38" s="3">
        <f>N25</f>
        <v>57337</v>
      </c>
      <c r="I38" s="27"/>
      <c r="J38" s="27"/>
      <c r="K38" s="27"/>
      <c r="L38" s="27"/>
      <c r="M38" s="27"/>
      <c r="N38" s="27"/>
      <c r="O38" s="27"/>
      <c r="P38" s="27"/>
      <c r="Q38" s="27"/>
    </row>
    <row r="39" spans="1:17" ht="20.25">
      <c r="A39" s="14"/>
      <c r="B39" s="20" t="s">
        <v>9</v>
      </c>
      <c r="C39" s="60"/>
      <c r="D39" s="60"/>
      <c r="E39" s="60"/>
      <c r="F39" s="31">
        <f>F32+F35+F37</f>
        <v>93682.49103</v>
      </c>
      <c r="G39" s="12">
        <f>G32+G37</f>
        <v>57337</v>
      </c>
      <c r="H39" s="12">
        <f>H32+H37</f>
        <v>57337</v>
      </c>
      <c r="I39" s="27"/>
      <c r="J39" s="27"/>
      <c r="K39" s="27"/>
      <c r="L39" s="27"/>
      <c r="M39" s="27"/>
      <c r="N39" s="27"/>
      <c r="O39" s="27"/>
      <c r="P39" s="27"/>
      <c r="Q39" s="27"/>
    </row>
    <row r="40" spans="6:17" ht="12.75"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</sheetData>
  <sheetProtection/>
  <mergeCells count="31">
    <mergeCell ref="C36:E36"/>
    <mergeCell ref="P12:Q12"/>
    <mergeCell ref="C39:E39"/>
    <mergeCell ref="C31:E31"/>
    <mergeCell ref="A11:N11"/>
    <mergeCell ref="J13:J14"/>
    <mergeCell ref="C35:E35"/>
    <mergeCell ref="C33:E33"/>
    <mergeCell ref="C34:E34"/>
    <mergeCell ref="A21:A24"/>
    <mergeCell ref="C38:E38"/>
    <mergeCell ref="K13:M13"/>
    <mergeCell ref="O1:Q1"/>
    <mergeCell ref="O2:R2"/>
    <mergeCell ref="O3:R3"/>
    <mergeCell ref="O4:R4"/>
    <mergeCell ref="C37:E37"/>
    <mergeCell ref="F13:F14"/>
    <mergeCell ref="N6:Q6"/>
    <mergeCell ref="N7:Q7"/>
    <mergeCell ref="N8:Q8"/>
    <mergeCell ref="C32:E32"/>
    <mergeCell ref="A13:A14"/>
    <mergeCell ref="B21:B24"/>
    <mergeCell ref="B9:F9"/>
    <mergeCell ref="C13:E13"/>
    <mergeCell ref="O13:Q13"/>
    <mergeCell ref="N13:N14"/>
    <mergeCell ref="B13:B14"/>
    <mergeCell ref="N9:Q9"/>
    <mergeCell ref="G13:I13"/>
  </mergeCells>
  <printOptions/>
  <pageMargins left="0.3937007874015748" right="0" top="0.984251968503937" bottom="0.7874015748031497" header="0.5118110236220472" footer="0.5118110236220472"/>
  <pageSetup fitToHeight="0" fitToWidth="1" horizontalDpi="600" verticalDpi="600" orientation="landscape" paperSize="9" scale="50" r:id="rId1"/>
  <headerFooter alignWithMargins="0">
    <oddFooter>&amp;R&amp;P</oddFooter>
  </headerFooter>
  <rowBreaks count="2" manualBreakCount="2">
    <brk id="20" max="16" man="1"/>
    <brk id="3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Полунина Людмила Ивановна</cp:lastModifiedBy>
  <cp:lastPrinted>2016-06-24T03:53:24Z</cp:lastPrinted>
  <dcterms:created xsi:type="dcterms:W3CDTF">1996-10-08T23:32:33Z</dcterms:created>
  <dcterms:modified xsi:type="dcterms:W3CDTF">2016-06-24T03:54:57Z</dcterms:modified>
  <cp:category/>
  <cp:version/>
  <cp:contentType/>
  <cp:contentStatus/>
</cp:coreProperties>
</file>