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<sst xmlns="http://schemas.openxmlformats.org/spreadsheetml/2006/main" count="95" uniqueCount="69">
  <si>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</si>
  <si>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</si>
  <si>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</si>
  <si>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</si>
  <si>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</si>
  <si>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</si>
  <si>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</si>
  <si>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</si>
  <si>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</si>
  <si>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</si>
  <si>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</si>
  <si>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</si>
  <si>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</si>
  <si>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</si>
  <si>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</si>
  <si>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</si>
  <si>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</si>
  <si>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</si>
  <si>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</si>
  <si>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</si>
  <si>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</si>
  <si>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</si>
  <si>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</si>
  <si>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</si>
  <si>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</si>
  <si>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</si>
  <si>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</si>
  <si>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</si>
  <si>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</si>
  <si>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</si>
  <si>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</si>
  <si>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</si>
  <si>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</si>
  <si>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</si>
  <si>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</si>
  <si>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</si>
  <si>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</si>
  <si>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</si>
  <si>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</si>
  <si>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</si>
  <si>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</si>
  <si>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</si>
  <si>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</si>
  <si>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</si>
  <si>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бюджет))</t>
    </r>
  </si>
  <si>
    <t>ЗАТО г. Зеленогорска</t>
  </si>
  <si>
    <t>к решению Совета депутатов</t>
  </si>
  <si>
    <t>10100S4010</t>
  </si>
  <si>
    <t>Объекты благоустройства</t>
  </si>
  <si>
    <t>Софинансирование субсидии на реализацию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</si>
  <si>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</si>
  <si>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</si>
  <si>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</si>
  <si>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</si>
  <si>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</si>
  <si>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</si>
  <si>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</si>
  <si>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</si>
  <si>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</si>
  <si>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</si>
  <si>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</si>
  <si>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1.2.</t>
  </si>
  <si>
    <t>благоустройство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</si>
  <si>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</si>
  <si>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</si>
  <si>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</si>
  <si>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</si>
  <si>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</si>
  <si>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с учетом изменений от 23.06.2016 № 25-154р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</si>
</sst>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75" zoomScaleNormal="75" zoomScaleSheetLayoutView="75" zoomScalePageLayoutView="0" workbookViewId="0" topLeftCell="A1">
      <selection activeCell="U9" sqref="U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28125" style="0" customWidth="1"/>
    <col min="18" max="18" width="8.8515625" style="0" hidden="1" customWidth="1"/>
  </cols>
  <sheetData>
    <row r="1" spans="14:17" s="24" customFormat="1" ht="21" customHeight="1">
      <c r="N1" s="61" t="s">
        <v>40</v>
      </c>
      <c r="O1" s="61"/>
      <c r="P1" s="61"/>
      <c r="Q1" s="61"/>
    </row>
    <row r="2" spans="14:17" s="24" customFormat="1" ht="20.25">
      <c r="N2" s="61" t="s">
        <v>46</v>
      </c>
      <c r="O2" s="61"/>
      <c r="P2" s="61"/>
      <c r="Q2" s="61"/>
    </row>
    <row r="3" spans="14:17" s="24" customFormat="1" ht="20.25">
      <c r="N3" s="61" t="s">
        <v>45</v>
      </c>
      <c r="O3" s="61"/>
      <c r="P3" s="61"/>
      <c r="Q3" s="61"/>
    </row>
    <row r="4" spans="1:17" s="24" customFormat="1" ht="23.25">
      <c r="A4" s="68" t="s">
        <v>68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1" t="s">
        <v>41</v>
      </c>
      <c r="O4" s="61"/>
      <c r="P4" s="61"/>
      <c r="Q4" s="61"/>
    </row>
    <row r="5" ht="21.75" customHeight="1"/>
    <row r="6" spans="1:14" ht="27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7" ht="24.75" customHeight="1">
      <c r="A7" s="8"/>
      <c r="B7" s="8" t="s">
        <v>5</v>
      </c>
      <c r="C7" s="8"/>
      <c r="D7" s="8"/>
      <c r="E7" s="8"/>
      <c r="F7" s="8"/>
      <c r="G7" s="8"/>
      <c r="H7" s="9"/>
      <c r="I7" s="9"/>
      <c r="P7" s="46" t="s">
        <v>10</v>
      </c>
      <c r="Q7" s="46"/>
    </row>
    <row r="8" spans="1:17" ht="51" customHeight="1">
      <c r="A8" s="62" t="s">
        <v>0</v>
      </c>
      <c r="B8" s="62" t="s">
        <v>24</v>
      </c>
      <c r="C8" s="58" t="s">
        <v>1</v>
      </c>
      <c r="D8" s="59"/>
      <c r="E8" s="60"/>
      <c r="F8" s="50" t="s">
        <v>23</v>
      </c>
      <c r="G8" s="58" t="s">
        <v>4</v>
      </c>
      <c r="H8" s="59"/>
      <c r="I8" s="60"/>
      <c r="J8" s="50" t="s">
        <v>25</v>
      </c>
      <c r="K8" s="58" t="s">
        <v>4</v>
      </c>
      <c r="L8" s="59"/>
      <c r="M8" s="60"/>
      <c r="N8" s="50" t="s">
        <v>30</v>
      </c>
      <c r="O8" s="67" t="s">
        <v>4</v>
      </c>
      <c r="P8" s="67"/>
      <c r="Q8" s="67"/>
    </row>
    <row r="9" spans="1:17" ht="117.75" customHeight="1">
      <c r="A9" s="63"/>
      <c r="B9" s="63"/>
      <c r="C9" s="1" t="s">
        <v>14</v>
      </c>
      <c r="D9" s="1" t="s">
        <v>2</v>
      </c>
      <c r="E9" s="1" t="s">
        <v>3</v>
      </c>
      <c r="F9" s="51"/>
      <c r="G9" s="7" t="s">
        <v>11</v>
      </c>
      <c r="H9" s="7" t="s">
        <v>12</v>
      </c>
      <c r="I9" s="7" t="s">
        <v>13</v>
      </c>
      <c r="J9" s="51"/>
      <c r="K9" s="7" t="s">
        <v>11</v>
      </c>
      <c r="L9" s="7" t="s">
        <v>12</v>
      </c>
      <c r="M9" s="7" t="s">
        <v>13</v>
      </c>
      <c r="N9" s="51"/>
      <c r="O9" s="7" t="s">
        <v>11</v>
      </c>
      <c r="P9" s="7" t="s">
        <v>12</v>
      </c>
      <c r="Q9" s="7" t="s">
        <v>13</v>
      </c>
    </row>
    <row r="10" spans="1:17" ht="27" customHeight="1">
      <c r="A10" s="29" t="s">
        <v>7</v>
      </c>
      <c r="B10" s="30" t="s">
        <v>53</v>
      </c>
      <c r="C10" s="4"/>
      <c r="D10" s="4"/>
      <c r="E10" s="4"/>
      <c r="F10" s="31">
        <f aca="true" t="shared" si="0" ref="F10:F22">G10+H10+I10</f>
        <v>1032.25933</v>
      </c>
      <c r="G10" s="2">
        <f>G11</f>
        <v>0</v>
      </c>
      <c r="H10" s="2">
        <f>H11</f>
        <v>0</v>
      </c>
      <c r="I10" s="33">
        <f>I11</f>
        <v>1032.25933</v>
      </c>
      <c r="J10" s="12">
        <f aca="true" t="shared" si="1" ref="J10:J15">K10+L10+M10</f>
        <v>0</v>
      </c>
      <c r="K10" s="2">
        <f>K21</f>
        <v>0</v>
      </c>
      <c r="L10" s="2">
        <f>L21</f>
        <v>0</v>
      </c>
      <c r="M10" s="2">
        <v>0</v>
      </c>
      <c r="N10" s="12">
        <f aca="true" t="shared" si="2" ref="N10:N15">O10+P10+Q10</f>
        <v>0</v>
      </c>
      <c r="O10" s="2">
        <f>O21</f>
        <v>0</v>
      </c>
      <c r="P10" s="2">
        <f>P21</f>
        <v>0</v>
      </c>
      <c r="Q10" s="2">
        <v>0</v>
      </c>
    </row>
    <row r="11" spans="1:17" ht="54" customHeight="1">
      <c r="A11" s="29" t="s">
        <v>28</v>
      </c>
      <c r="B11" s="36" t="s">
        <v>54</v>
      </c>
      <c r="C11" s="35"/>
      <c r="D11" s="4"/>
      <c r="E11" s="4"/>
      <c r="F11" s="32">
        <f t="shared" si="0"/>
        <v>1032.25933</v>
      </c>
      <c r="G11" s="11">
        <v>0</v>
      </c>
      <c r="H11" s="11">
        <v>0</v>
      </c>
      <c r="I11" s="34">
        <v>1032.25933</v>
      </c>
      <c r="J11" s="3">
        <f t="shared" si="1"/>
        <v>0</v>
      </c>
      <c r="K11" s="11"/>
      <c r="L11" s="11"/>
      <c r="M11" s="3"/>
      <c r="N11" s="3">
        <f t="shared" si="2"/>
        <v>0</v>
      </c>
      <c r="O11" s="11"/>
      <c r="P11" s="11"/>
      <c r="Q11" s="11"/>
    </row>
    <row r="12" spans="1:17" ht="27" customHeight="1">
      <c r="A12" s="29" t="s">
        <v>35</v>
      </c>
      <c r="B12" s="30" t="s">
        <v>48</v>
      </c>
      <c r="C12" s="4"/>
      <c r="D12" s="4"/>
      <c r="E12" s="4"/>
      <c r="F12" s="38">
        <f>G12+H12+I12</f>
        <v>2135.614</v>
      </c>
      <c r="G12" s="2">
        <f>G13+G14</f>
        <v>0</v>
      </c>
      <c r="H12" s="2">
        <f>H13+H14</f>
        <v>0</v>
      </c>
      <c r="I12" s="37">
        <f>I13+I14</f>
        <v>2135.614</v>
      </c>
      <c r="J12" s="12">
        <f t="shared" si="1"/>
        <v>0</v>
      </c>
      <c r="K12" s="2">
        <f>K13</f>
        <v>0</v>
      </c>
      <c r="L12" s="2">
        <f>L13</f>
        <v>0</v>
      </c>
      <c r="M12" s="2">
        <f>M13</f>
        <v>0</v>
      </c>
      <c r="N12" s="12">
        <f t="shared" si="2"/>
        <v>0</v>
      </c>
      <c r="O12" s="2">
        <f>O13</f>
        <v>0</v>
      </c>
      <c r="P12" s="2">
        <f>P13</f>
        <v>0</v>
      </c>
      <c r="Q12" s="2">
        <f>Q13</f>
        <v>0</v>
      </c>
    </row>
    <row r="13" spans="1:17" ht="213.75" customHeight="1">
      <c r="A13" s="29" t="s">
        <v>36</v>
      </c>
      <c r="B13" s="36" t="s">
        <v>49</v>
      </c>
      <c r="C13" s="18" t="s">
        <v>50</v>
      </c>
      <c r="D13" s="19" t="s">
        <v>51</v>
      </c>
      <c r="E13" s="19" t="s">
        <v>22</v>
      </c>
      <c r="F13" s="39">
        <f>G13+H13+I13</f>
        <v>95.614</v>
      </c>
      <c r="G13" s="11">
        <v>0</v>
      </c>
      <c r="H13" s="11">
        <v>0</v>
      </c>
      <c r="I13" s="40">
        <v>95.614</v>
      </c>
      <c r="J13" s="3">
        <f t="shared" si="1"/>
        <v>0</v>
      </c>
      <c r="K13" s="11"/>
      <c r="L13" s="11"/>
      <c r="M13" s="3"/>
      <c r="N13" s="3">
        <f t="shared" si="2"/>
        <v>0</v>
      </c>
      <c r="O13" s="11"/>
      <c r="P13" s="11"/>
      <c r="Q13" s="11"/>
    </row>
    <row r="14" spans="1:17" ht="93.75" customHeight="1">
      <c r="A14" s="29" t="s">
        <v>64</v>
      </c>
      <c r="B14" s="36" t="s">
        <v>65</v>
      </c>
      <c r="C14" s="18" t="s">
        <v>50</v>
      </c>
      <c r="D14" s="19" t="s">
        <v>66</v>
      </c>
      <c r="E14" s="19" t="s">
        <v>22</v>
      </c>
      <c r="F14" s="39">
        <f>G14+H14+I14</f>
        <v>2040</v>
      </c>
      <c r="G14" s="11">
        <v>0</v>
      </c>
      <c r="H14" s="11">
        <v>0</v>
      </c>
      <c r="I14" s="40">
        <v>2040</v>
      </c>
      <c r="J14" s="3">
        <f t="shared" si="1"/>
        <v>0</v>
      </c>
      <c r="K14" s="11"/>
      <c r="L14" s="11"/>
      <c r="M14" s="3"/>
      <c r="N14" s="3">
        <f t="shared" si="2"/>
        <v>0</v>
      </c>
      <c r="O14" s="11"/>
      <c r="P14" s="11"/>
      <c r="Q14" s="11"/>
    </row>
    <row r="15" spans="1:17" ht="27" customHeight="1">
      <c r="A15" s="29" t="s">
        <v>55</v>
      </c>
      <c r="B15" s="30" t="s">
        <v>32</v>
      </c>
      <c r="C15" s="4"/>
      <c r="D15" s="4"/>
      <c r="E15" s="4"/>
      <c r="F15" s="31">
        <f>G15+H15+I15</f>
        <v>33876.64451</v>
      </c>
      <c r="G15" s="2">
        <f>G16</f>
        <v>0</v>
      </c>
      <c r="H15" s="2">
        <f>H16</f>
        <v>31687</v>
      </c>
      <c r="I15" s="33">
        <f>I16</f>
        <v>2189.6445099999996</v>
      </c>
      <c r="J15" s="12">
        <f t="shared" si="1"/>
        <v>0</v>
      </c>
      <c r="K15" s="2">
        <f>K16</f>
        <v>0</v>
      </c>
      <c r="L15" s="2">
        <f>L16</f>
        <v>0</v>
      </c>
      <c r="M15" s="2">
        <f>M16</f>
        <v>0</v>
      </c>
      <c r="N15" s="12">
        <f t="shared" si="2"/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117.75" customHeight="1">
      <c r="A16" s="55" t="s">
        <v>52</v>
      </c>
      <c r="B16" s="64" t="s">
        <v>43</v>
      </c>
      <c r="C16" s="18"/>
      <c r="D16" s="19"/>
      <c r="E16" s="19"/>
      <c r="F16" s="32">
        <f t="shared" si="0"/>
        <v>33876.64451</v>
      </c>
      <c r="G16" s="11">
        <f>G17+G18+G19</f>
        <v>0</v>
      </c>
      <c r="H16" s="11">
        <f>H17+H18+H19</f>
        <v>31687</v>
      </c>
      <c r="I16" s="34">
        <f>I17+I18+I19</f>
        <v>2189.6445099999996</v>
      </c>
      <c r="J16" s="12"/>
      <c r="K16" s="2"/>
      <c r="L16" s="2"/>
      <c r="M16" s="2"/>
      <c r="N16" s="12"/>
      <c r="O16" s="2"/>
      <c r="P16" s="2"/>
      <c r="Q16" s="2"/>
    </row>
    <row r="17" spans="1:17" ht="21.75" customHeight="1">
      <c r="A17" s="56"/>
      <c r="B17" s="65"/>
      <c r="C17" s="18" t="s">
        <v>33</v>
      </c>
      <c r="D17" s="19" t="s">
        <v>42</v>
      </c>
      <c r="E17" s="19" t="s">
        <v>22</v>
      </c>
      <c r="F17" s="3">
        <f t="shared" si="0"/>
        <v>31687</v>
      </c>
      <c r="G17" s="11">
        <v>0</v>
      </c>
      <c r="H17" s="11">
        <v>31687</v>
      </c>
      <c r="I17" s="11">
        <v>0</v>
      </c>
      <c r="J17" s="12"/>
      <c r="K17" s="2"/>
      <c r="L17" s="2"/>
      <c r="M17" s="2"/>
      <c r="N17" s="12"/>
      <c r="O17" s="2"/>
      <c r="P17" s="2"/>
      <c r="Q17" s="2"/>
    </row>
    <row r="18" spans="1:17" ht="21.75" customHeight="1">
      <c r="A18" s="56"/>
      <c r="B18" s="65"/>
      <c r="C18" s="18" t="s">
        <v>33</v>
      </c>
      <c r="D18" s="19" t="s">
        <v>47</v>
      </c>
      <c r="E18" s="19" t="s">
        <v>22</v>
      </c>
      <c r="F18" s="32">
        <f t="shared" si="0"/>
        <v>31.7</v>
      </c>
      <c r="G18" s="11">
        <v>0</v>
      </c>
      <c r="H18" s="11">
        <v>0</v>
      </c>
      <c r="I18" s="42">
        <v>31.7</v>
      </c>
      <c r="J18" s="12"/>
      <c r="K18" s="2"/>
      <c r="L18" s="2"/>
      <c r="M18" s="2"/>
      <c r="N18" s="12"/>
      <c r="O18" s="2"/>
      <c r="P18" s="2"/>
      <c r="Q18" s="2"/>
    </row>
    <row r="19" spans="1:17" ht="21.75" customHeight="1">
      <c r="A19" s="57"/>
      <c r="B19" s="66"/>
      <c r="C19" s="18" t="s">
        <v>33</v>
      </c>
      <c r="D19" s="19" t="s">
        <v>67</v>
      </c>
      <c r="E19" s="19" t="s">
        <v>22</v>
      </c>
      <c r="F19" s="32">
        <f>G19+H19+I19</f>
        <v>2157.94451</v>
      </c>
      <c r="G19" s="11">
        <v>0</v>
      </c>
      <c r="H19" s="11">
        <v>0</v>
      </c>
      <c r="I19" s="34">
        <v>2157.94451</v>
      </c>
      <c r="J19" s="12"/>
      <c r="K19" s="2"/>
      <c r="L19" s="2"/>
      <c r="M19" s="2"/>
      <c r="N19" s="12"/>
      <c r="O19" s="2"/>
      <c r="P19" s="2"/>
      <c r="Q19" s="2"/>
    </row>
    <row r="20" spans="1:17" ht="42" customHeight="1">
      <c r="A20" s="23" t="s">
        <v>56</v>
      </c>
      <c r="B20" s="26" t="s">
        <v>21</v>
      </c>
      <c r="C20" s="4"/>
      <c r="D20" s="4"/>
      <c r="E20" s="4"/>
      <c r="F20" s="31">
        <f t="shared" si="0"/>
        <v>56637.97319</v>
      </c>
      <c r="G20" s="2">
        <f>G21</f>
        <v>0</v>
      </c>
      <c r="H20" s="2">
        <f>H21</f>
        <v>0</v>
      </c>
      <c r="I20" s="33">
        <f>I21</f>
        <v>56637.97319</v>
      </c>
      <c r="J20" s="12">
        <f>K20+L20+M20</f>
        <v>57337</v>
      </c>
      <c r="K20" s="2">
        <f aca="true" t="shared" si="3" ref="K20:Q20">K21</f>
        <v>0</v>
      </c>
      <c r="L20" s="2">
        <f t="shared" si="3"/>
        <v>0</v>
      </c>
      <c r="M20" s="2">
        <f t="shared" si="3"/>
        <v>57337</v>
      </c>
      <c r="N20" s="2">
        <f t="shared" si="3"/>
        <v>57337</v>
      </c>
      <c r="O20" s="2">
        <f t="shared" si="3"/>
        <v>0</v>
      </c>
      <c r="P20" s="2">
        <f t="shared" si="3"/>
        <v>0</v>
      </c>
      <c r="Q20" s="2">
        <f t="shared" si="3"/>
        <v>57337</v>
      </c>
    </row>
    <row r="21" spans="1:17" ht="103.5" customHeight="1">
      <c r="A21" s="16" t="s">
        <v>57</v>
      </c>
      <c r="B21" s="25" t="s">
        <v>44</v>
      </c>
      <c r="C21" s="18" t="s">
        <v>15</v>
      </c>
      <c r="D21" s="19" t="s">
        <v>34</v>
      </c>
      <c r="E21" s="19" t="s">
        <v>22</v>
      </c>
      <c r="F21" s="32">
        <f t="shared" si="0"/>
        <v>56637.97319</v>
      </c>
      <c r="G21" s="11">
        <v>0</v>
      </c>
      <c r="H21" s="11">
        <v>0</v>
      </c>
      <c r="I21" s="34">
        <f>56608+29.97319</f>
        <v>56637.97319</v>
      </c>
      <c r="J21" s="3">
        <f>K21+L21+M21</f>
        <v>57337</v>
      </c>
      <c r="K21" s="11">
        <v>0</v>
      </c>
      <c r="L21" s="11">
        <v>0</v>
      </c>
      <c r="M21" s="3">
        <v>57337</v>
      </c>
      <c r="N21" s="3">
        <f>O21+P21+Q21</f>
        <v>57337</v>
      </c>
      <c r="O21" s="11">
        <v>0</v>
      </c>
      <c r="P21" s="11">
        <v>0</v>
      </c>
      <c r="Q21" s="11">
        <v>57337</v>
      </c>
    </row>
    <row r="22" spans="1:17" ht="20.25">
      <c r="A22" s="15"/>
      <c r="B22" s="10" t="s">
        <v>8</v>
      </c>
      <c r="C22" s="5"/>
      <c r="D22" s="5"/>
      <c r="E22" s="5"/>
      <c r="F22" s="31">
        <f t="shared" si="0"/>
        <v>93682.49103</v>
      </c>
      <c r="G22" s="2">
        <f>G10+G12+G15+G20</f>
        <v>0</v>
      </c>
      <c r="H22" s="2">
        <f>H10+H12+H15+H20</f>
        <v>31687</v>
      </c>
      <c r="I22" s="33">
        <f>I10+I12+I15+I20</f>
        <v>61995.49103</v>
      </c>
      <c r="J22" s="12">
        <f>K22+L22+M22</f>
        <v>57337</v>
      </c>
      <c r="K22" s="2">
        <f>K10+K20</f>
        <v>0</v>
      </c>
      <c r="L22" s="2">
        <f>L10+L20</f>
        <v>0</v>
      </c>
      <c r="M22" s="2">
        <f>M10+M20</f>
        <v>57337</v>
      </c>
      <c r="N22" s="2">
        <f>O22+P22+Q22</f>
        <v>57337</v>
      </c>
      <c r="O22" s="2">
        <f>O10+O20</f>
        <v>0</v>
      </c>
      <c r="P22" s="2">
        <f>P10+P20</f>
        <v>0</v>
      </c>
      <c r="Q22" s="2">
        <f>Q10+Q20</f>
        <v>57337</v>
      </c>
    </row>
    <row r="23" spans="6:17" ht="24.75" customHeight="1"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6:17" ht="24" customHeight="1" hidden="1"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ht="38.25" customHeight="1">
      <c r="B25" s="6" t="s">
        <v>16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77.25" customHeight="1">
      <c r="A26" s="17" t="s">
        <v>0</v>
      </c>
      <c r="B26" s="13" t="s">
        <v>6</v>
      </c>
      <c r="C26" s="48" t="s">
        <v>17</v>
      </c>
      <c r="D26" s="48"/>
      <c r="E26" s="48"/>
      <c r="F26" s="28" t="s">
        <v>26</v>
      </c>
      <c r="G26" s="28" t="s">
        <v>27</v>
      </c>
      <c r="H26" s="28" t="s">
        <v>31</v>
      </c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50.25" customHeight="1">
      <c r="A27" s="29" t="s">
        <v>7</v>
      </c>
      <c r="B27" s="41" t="s">
        <v>58</v>
      </c>
      <c r="C27" s="52" t="s">
        <v>59</v>
      </c>
      <c r="D27" s="53"/>
      <c r="E27" s="54"/>
      <c r="F27" s="31">
        <f>F28+F29</f>
        <v>3167.8733300000004</v>
      </c>
      <c r="G27" s="12">
        <f>G28+G29</f>
        <v>0</v>
      </c>
      <c r="H27" s="12">
        <f>H28+H29</f>
        <v>0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4" customHeight="1">
      <c r="A28" s="29" t="s">
        <v>28</v>
      </c>
      <c r="B28" s="22" t="s">
        <v>60</v>
      </c>
      <c r="C28" s="43" t="s">
        <v>63</v>
      </c>
      <c r="D28" s="44"/>
      <c r="E28" s="45"/>
      <c r="F28" s="32">
        <f>F10</f>
        <v>1032.25933</v>
      </c>
      <c r="G28" s="3">
        <v>0</v>
      </c>
      <c r="H28" s="3">
        <v>0</v>
      </c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24" customHeight="1">
      <c r="A29" s="29" t="s">
        <v>61</v>
      </c>
      <c r="B29" s="22" t="s">
        <v>62</v>
      </c>
      <c r="C29" s="43" t="s">
        <v>50</v>
      </c>
      <c r="D29" s="44"/>
      <c r="E29" s="45"/>
      <c r="F29" s="39">
        <f>F12</f>
        <v>2135.614</v>
      </c>
      <c r="G29" s="3">
        <v>0</v>
      </c>
      <c r="H29" s="3">
        <v>0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24" customHeight="1">
      <c r="A30" s="29" t="s">
        <v>35</v>
      </c>
      <c r="B30" s="21" t="s">
        <v>37</v>
      </c>
      <c r="C30" s="52" t="s">
        <v>38</v>
      </c>
      <c r="D30" s="53"/>
      <c r="E30" s="54"/>
      <c r="F30" s="31">
        <f>F31</f>
        <v>33876.64451</v>
      </c>
      <c r="G30" s="12">
        <f>G36</f>
        <v>0</v>
      </c>
      <c r="H30" s="12">
        <f>H36</f>
        <v>0</v>
      </c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27" customHeight="1">
      <c r="A31" s="29" t="s">
        <v>36</v>
      </c>
      <c r="B31" s="22" t="s">
        <v>39</v>
      </c>
      <c r="C31" s="43" t="s">
        <v>33</v>
      </c>
      <c r="D31" s="44"/>
      <c r="E31" s="45"/>
      <c r="F31" s="32">
        <f>F15</f>
        <v>33876.64451</v>
      </c>
      <c r="G31" s="3">
        <v>0</v>
      </c>
      <c r="H31" s="3">
        <v>0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27" customHeight="1">
      <c r="A32" s="29" t="s">
        <v>55</v>
      </c>
      <c r="B32" s="21" t="s">
        <v>18</v>
      </c>
      <c r="C32" s="52" t="s">
        <v>19</v>
      </c>
      <c r="D32" s="53"/>
      <c r="E32" s="54"/>
      <c r="F32" s="31">
        <f>F33</f>
        <v>56637.97319</v>
      </c>
      <c r="G32" s="12">
        <f>G33</f>
        <v>57337</v>
      </c>
      <c r="H32" s="12">
        <f>H33</f>
        <v>57337</v>
      </c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7" customHeight="1">
      <c r="A33" s="29" t="s">
        <v>52</v>
      </c>
      <c r="B33" s="22" t="s">
        <v>20</v>
      </c>
      <c r="C33" s="43" t="s">
        <v>15</v>
      </c>
      <c r="D33" s="44"/>
      <c r="E33" s="45"/>
      <c r="F33" s="32">
        <f>F20</f>
        <v>56637.97319</v>
      </c>
      <c r="G33" s="3">
        <f>J20</f>
        <v>57337</v>
      </c>
      <c r="H33" s="3">
        <f>N20</f>
        <v>57337</v>
      </c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0.25">
      <c r="A34" s="14"/>
      <c r="B34" s="20" t="s">
        <v>9</v>
      </c>
      <c r="C34" s="47"/>
      <c r="D34" s="47"/>
      <c r="E34" s="47"/>
      <c r="F34" s="31">
        <f>F27+F30+F32</f>
        <v>93682.49103</v>
      </c>
      <c r="G34" s="12">
        <f>G27+G32</f>
        <v>57337</v>
      </c>
      <c r="H34" s="12">
        <f>H27+H32</f>
        <v>57337</v>
      </c>
      <c r="I34" s="27"/>
      <c r="J34" s="27"/>
      <c r="K34" s="27"/>
      <c r="L34" s="27"/>
      <c r="M34" s="27"/>
      <c r="N34" s="27"/>
      <c r="O34" s="27"/>
      <c r="P34" s="27"/>
      <c r="Q34" s="27"/>
    </row>
    <row r="35" spans="6:17" ht="12.75"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</sheetData>
  <sheetProtection/>
  <mergeCells count="27">
    <mergeCell ref="G8:I8"/>
    <mergeCell ref="A4:L4"/>
    <mergeCell ref="N3:Q3"/>
    <mergeCell ref="C27:E27"/>
    <mergeCell ref="A8:A9"/>
    <mergeCell ref="B16:B19"/>
    <mergeCell ref="C8:E8"/>
    <mergeCell ref="O8:Q8"/>
    <mergeCell ref="N8:N9"/>
    <mergeCell ref="B8:B9"/>
    <mergeCell ref="N4:Q4"/>
    <mergeCell ref="C33:E33"/>
    <mergeCell ref="K8:M8"/>
    <mergeCell ref="C32:E32"/>
    <mergeCell ref="F8:F9"/>
    <mergeCell ref="N1:Q1"/>
    <mergeCell ref="N2:Q2"/>
    <mergeCell ref="C31:E31"/>
    <mergeCell ref="P7:Q7"/>
    <mergeCell ref="C34:E34"/>
    <mergeCell ref="C26:E26"/>
    <mergeCell ref="A6:N6"/>
    <mergeCell ref="J8:J9"/>
    <mergeCell ref="C30:E30"/>
    <mergeCell ref="C28:E28"/>
    <mergeCell ref="C29:E29"/>
    <mergeCell ref="A16:A19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  <rowBreaks count="2" manualBreakCount="2">
    <brk id="15" max="16" man="1"/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2016-06-24T03:53:24Z</cp:lastPrinted>
  <dcterms:created xsi:type="dcterms:W3CDTF">1996-10-08T23:32:33Z</dcterms:created>
  <dcterms:modified xsi:type="dcterms:W3CDTF">2016-06-28T02:02:38Z</dcterms:modified>
  <cp:category/>
  <cp:version/>
  <cp:contentType/>
  <cp:contentStatus/>
</cp:coreProperties>
</file>