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'Лист1'!$A$1:$Q$36</definedName>
  </definedNames>
  <calcPr fullCalcOnLoad="1"/>
</workbook>
</file>

<file path=xl/sharedStrings.xml><?xml version="1.0" encoding="utf-8"?>
<sst xmlns="http://schemas.openxmlformats.org/spreadsheetml/2006/main" count="98" uniqueCount="70">
  <si>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</si>
  <si>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</si>
  <si>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</si>
  <si>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</si>
  <si>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</si>
  <si>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</si>
  <si>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</si>
  <si>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</si>
  <si>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</si>
  <si>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</si>
  <si>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</si>
  <si>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</si>
  <si>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</si>
  <si>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</si>
  <si>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</si>
  <si>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</si>
  <si>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</si>
  <si>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</si>
  <si>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</si>
  <si>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</si>
  <si>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</si>
  <si>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</si>
  <si>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414</t>
  </si>
  <si>
    <r>
      <t xml:space="preserve">Объем инвестиций на </t>
    </r>
    <r>
      <rPr>
        <b/>
        <sz val="16"/>
        <rFont val="Times New Roman"/>
        <family val="1"/>
      </rPr>
      <t>2016 год</t>
    </r>
  </si>
  <si>
    <t>Наименование объектов капитального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</si>
  <si>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2017 год</t>
    </r>
  </si>
  <si>
    <t>2016 год</t>
  </si>
  <si>
    <t>2017 год</t>
  </si>
  <si>
    <t>1.1.</t>
  </si>
  <si>
    <t xml:space="preserve">Бюджетные инвестиции   в форме капитальных вложений в объекты муниципальной собственности на 2016 год и плановый период 2017-2018 годов    </t>
  </si>
  <si>
    <r>
      <t xml:space="preserve">Объем инвестиций на </t>
    </r>
    <r>
      <rPr>
        <b/>
        <sz val="16"/>
        <rFont val="Times New Roman"/>
        <family val="1"/>
      </rPr>
      <t>2018 год</t>
    </r>
  </si>
  <si>
    <t>2018 год</t>
  </si>
  <si>
    <t>Объекты общего образования</t>
  </si>
  <si>
    <t>0702</t>
  </si>
  <si>
    <t>1010089010</t>
  </si>
  <si>
    <t>2.</t>
  </si>
  <si>
    <t>2.1.</t>
  </si>
  <si>
    <t>Образование</t>
  </si>
  <si>
    <t>0700</t>
  </si>
  <si>
    <t>Общее образование</t>
  </si>
  <si>
    <t>Приложение № 9</t>
  </si>
  <si>
    <t>от 17.12.2015  № 16-107р</t>
  </si>
  <si>
    <t>1010074010</t>
  </si>
  <si>
    <t xml:space="preserve"> Реконструкция нежилого здания под спальный корпус (общежитие) для размещения одаренных детей в области спорта (реконструкция нежилого здания (ЖЭК-6) по адресу: г. Зеленогорск Красноярского края, ул.Гоголя, д. 15) </t>
  </si>
  <si>
    <t>ЗАТО г. Зеленогорска</t>
  </si>
  <si>
    <t>к решению Совета депутатов</t>
  </si>
  <si>
    <t>10100S4010</t>
  </si>
  <si>
    <t>Объекты благоустройства</t>
  </si>
  <si>
    <t>0503</t>
  </si>
  <si>
    <t>11200S7410</t>
  </si>
  <si>
    <t>3.1.</t>
  </si>
  <si>
    <t>Объекты коммунального хозяйства</t>
  </si>
  <si>
    <t>Строительство внешнего инженерного обеспечения в микрорайоне 23</t>
  </si>
  <si>
    <t>3.</t>
  </si>
  <si>
    <t>4.</t>
  </si>
  <si>
    <t>4.1.</t>
  </si>
  <si>
    <t>Жилищно-коммунальное хозяйство</t>
  </si>
  <si>
    <t>0500</t>
  </si>
  <si>
    <t>Коммунальное хозяйство</t>
  </si>
  <si>
    <t>1.2.</t>
  </si>
  <si>
    <t>благоустройство</t>
  </si>
  <si>
    <t>0502</t>
  </si>
  <si>
    <t>2.2.</t>
  </si>
  <si>
    <t>Устройство линии наружного освещения лыжной трассы (по адресу: Красноярский край, г. Зеленогорск, правый берег р. Кан, участок № 2)</t>
  </si>
  <si>
    <t>1120085630</t>
  </si>
  <si>
    <t>1010084010</t>
  </si>
  <si>
    <t>1120077410</t>
  </si>
  <si>
    <t>Реализация проектов по благоустройству территорий поселений, городских округов (проект- "Огни пешеходных тротуаров") в рамках гранта Губернатора Красноярского края "Жители - за чистоту и благоустройство" (строительство линии наружного освещения пешеходных тротуаров)</t>
  </si>
  <si>
    <t xml:space="preserve">  Строительство универсального спортивного зала с искусственным льдом и трибунами для зрителей (за счет средств дотации бюджетам ЗАТО (федеральный бюджет))</t>
  </si>
  <si>
    <t xml:space="preserve"> с учетом изменений от 21.07.2016 № 26-167р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</si>
</sst>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3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0" fontId="11" fillId="33" borderId="10" xfId="53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175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17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="75" zoomScaleNormal="75" zoomScaleSheetLayoutView="75" zoomScalePageLayoutView="0" workbookViewId="0" topLeftCell="A31">
      <selection activeCell="A5" sqref="A5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140625" style="0" customWidth="1"/>
    <col min="4" max="4" width="15.28125" style="0" customWidth="1"/>
    <col min="5" max="5" width="12.28125" style="0" customWidth="1"/>
    <col min="6" max="6" width="21.140625" style="0" customWidth="1"/>
    <col min="7" max="7" width="19.28125" style="0" customWidth="1"/>
    <col min="8" max="8" width="17.7109375" style="0" customWidth="1"/>
    <col min="9" max="9" width="18.0039062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4.85156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3.8515625" style="0" bestFit="1" customWidth="1"/>
    <col min="18" max="18" width="6.8515625" style="0" customWidth="1"/>
  </cols>
  <sheetData>
    <row r="1" spans="14:17" s="20" customFormat="1" ht="21" customHeight="1">
      <c r="N1" s="67" t="s">
        <v>40</v>
      </c>
      <c r="O1" s="67"/>
      <c r="P1" s="67"/>
      <c r="Q1" s="67"/>
    </row>
    <row r="2" spans="14:17" s="20" customFormat="1" ht="20.25">
      <c r="N2" s="67" t="s">
        <v>45</v>
      </c>
      <c r="O2" s="67"/>
      <c r="P2" s="67"/>
      <c r="Q2" s="67"/>
    </row>
    <row r="3" spans="14:17" s="20" customFormat="1" ht="20.25">
      <c r="N3" s="67" t="s">
        <v>44</v>
      </c>
      <c r="O3" s="67"/>
      <c r="P3" s="67"/>
      <c r="Q3" s="67"/>
    </row>
    <row r="4" spans="2:17" s="20" customFormat="1" ht="20.25">
      <c r="B4" s="82"/>
      <c r="C4" s="82"/>
      <c r="D4" s="82"/>
      <c r="E4" s="82"/>
      <c r="F4" s="82"/>
      <c r="N4" s="67" t="s">
        <v>41</v>
      </c>
      <c r="O4" s="67"/>
      <c r="P4" s="67"/>
      <c r="Q4" s="67"/>
    </row>
    <row r="5" spans="1:2" ht="21.75" customHeight="1">
      <c r="A5" s="91" t="s">
        <v>69</v>
      </c>
      <c r="B5" s="90"/>
    </row>
    <row r="6" spans="1:17" ht="27" customHeight="1">
      <c r="A6" s="68" t="s">
        <v>29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7" ht="34.5" customHeight="1">
      <c r="A7" s="8"/>
      <c r="B7" s="6" t="s">
        <v>5</v>
      </c>
      <c r="C7" s="8"/>
      <c r="D7" s="8"/>
      <c r="E7" s="8"/>
      <c r="F7" s="8"/>
      <c r="G7" s="8"/>
      <c r="H7" s="9"/>
      <c r="I7" s="9"/>
      <c r="P7" s="81" t="s">
        <v>10</v>
      </c>
      <c r="Q7" s="81"/>
    </row>
    <row r="8" spans="1:17" ht="41.25" customHeight="1">
      <c r="A8" s="86" t="s">
        <v>0</v>
      </c>
      <c r="B8" s="86" t="s">
        <v>24</v>
      </c>
      <c r="C8" s="69" t="s">
        <v>1</v>
      </c>
      <c r="D8" s="70"/>
      <c r="E8" s="71"/>
      <c r="F8" s="73" t="s">
        <v>23</v>
      </c>
      <c r="G8" s="69" t="s">
        <v>4</v>
      </c>
      <c r="H8" s="70"/>
      <c r="I8" s="71"/>
      <c r="J8" s="73" t="s">
        <v>25</v>
      </c>
      <c r="K8" s="69" t="s">
        <v>4</v>
      </c>
      <c r="L8" s="70"/>
      <c r="M8" s="71"/>
      <c r="N8" s="73" t="s">
        <v>30</v>
      </c>
      <c r="O8" s="72" t="s">
        <v>4</v>
      </c>
      <c r="P8" s="72"/>
      <c r="Q8" s="72"/>
    </row>
    <row r="9" spans="1:17" ht="117.75" customHeight="1">
      <c r="A9" s="87"/>
      <c r="B9" s="87"/>
      <c r="C9" s="1" t="s">
        <v>14</v>
      </c>
      <c r="D9" s="1" t="s">
        <v>2</v>
      </c>
      <c r="E9" s="1" t="s">
        <v>3</v>
      </c>
      <c r="F9" s="74"/>
      <c r="G9" s="7" t="s">
        <v>11</v>
      </c>
      <c r="H9" s="7" t="s">
        <v>12</v>
      </c>
      <c r="I9" s="7" t="s">
        <v>13</v>
      </c>
      <c r="J9" s="74"/>
      <c r="K9" s="7" t="s">
        <v>11</v>
      </c>
      <c r="L9" s="7" t="s">
        <v>12</v>
      </c>
      <c r="M9" s="7" t="s">
        <v>13</v>
      </c>
      <c r="N9" s="74"/>
      <c r="O9" s="7" t="s">
        <v>11</v>
      </c>
      <c r="P9" s="7" t="s">
        <v>12</v>
      </c>
      <c r="Q9" s="7" t="s">
        <v>13</v>
      </c>
    </row>
    <row r="10" spans="1:17" ht="27" customHeight="1">
      <c r="A10" s="23" t="s">
        <v>7</v>
      </c>
      <c r="B10" s="24" t="s">
        <v>51</v>
      </c>
      <c r="C10" s="4"/>
      <c r="D10" s="4"/>
      <c r="E10" s="4"/>
      <c r="F10" s="25">
        <f aca="true" t="shared" si="0" ref="F10:F24">G10+H10+I10</f>
        <v>1032.25933</v>
      </c>
      <c r="G10" s="2">
        <f>G11</f>
        <v>0</v>
      </c>
      <c r="H10" s="2">
        <f>H11</f>
        <v>0</v>
      </c>
      <c r="I10" s="27">
        <f>I11</f>
        <v>1032.25933</v>
      </c>
      <c r="J10" s="12">
        <f aca="true" t="shared" si="1" ref="J10:J17">K10+L10+M10</f>
        <v>0</v>
      </c>
      <c r="K10" s="2">
        <f>K23</f>
        <v>0</v>
      </c>
      <c r="L10" s="2">
        <f>L23</f>
        <v>0</v>
      </c>
      <c r="M10" s="2">
        <v>0</v>
      </c>
      <c r="N10" s="12">
        <f aca="true" t="shared" si="2" ref="N10:N17">O10+P10+Q10</f>
        <v>0</v>
      </c>
      <c r="O10" s="2">
        <f>O23</f>
        <v>0</v>
      </c>
      <c r="P10" s="2">
        <f>P23</f>
        <v>0</v>
      </c>
      <c r="Q10" s="2">
        <v>0</v>
      </c>
    </row>
    <row r="11" spans="1:17" ht="59.25" customHeight="1">
      <c r="A11" s="23" t="s">
        <v>28</v>
      </c>
      <c r="B11" s="30" t="s">
        <v>52</v>
      </c>
      <c r="C11" s="29"/>
      <c r="D11" s="4"/>
      <c r="E11" s="4"/>
      <c r="F11" s="26">
        <f t="shared" si="0"/>
        <v>1032.25933</v>
      </c>
      <c r="G11" s="11">
        <v>0</v>
      </c>
      <c r="H11" s="11">
        <v>0</v>
      </c>
      <c r="I11" s="28">
        <v>1032.25933</v>
      </c>
      <c r="J11" s="3">
        <f t="shared" si="1"/>
        <v>0</v>
      </c>
      <c r="K11" s="11"/>
      <c r="L11" s="11"/>
      <c r="M11" s="3"/>
      <c r="N11" s="3">
        <f t="shared" si="2"/>
        <v>0</v>
      </c>
      <c r="O11" s="11"/>
      <c r="P11" s="11"/>
      <c r="Q11" s="11"/>
    </row>
    <row r="12" spans="1:17" ht="27" customHeight="1">
      <c r="A12" s="23" t="s">
        <v>35</v>
      </c>
      <c r="B12" s="24" t="s">
        <v>47</v>
      </c>
      <c r="C12" s="4"/>
      <c r="D12" s="4"/>
      <c r="E12" s="4"/>
      <c r="F12" s="32">
        <f aca="true" t="shared" si="3" ref="F12:F17">G12+H12+I12</f>
        <v>4135.614</v>
      </c>
      <c r="G12" s="2">
        <f>G13+G16</f>
        <v>0</v>
      </c>
      <c r="H12" s="2">
        <f>H13+H16</f>
        <v>2000</v>
      </c>
      <c r="I12" s="31">
        <f>I13+I16</f>
        <v>2135.614</v>
      </c>
      <c r="J12" s="12">
        <f t="shared" si="1"/>
        <v>0</v>
      </c>
      <c r="K12" s="2">
        <f>K13</f>
        <v>0</v>
      </c>
      <c r="L12" s="2">
        <f>L13</f>
        <v>0</v>
      </c>
      <c r="M12" s="2">
        <f>M13</f>
        <v>0</v>
      </c>
      <c r="N12" s="12">
        <f t="shared" si="2"/>
        <v>0</v>
      </c>
      <c r="O12" s="2">
        <f>O13</f>
        <v>0</v>
      </c>
      <c r="P12" s="2">
        <f>P13</f>
        <v>0</v>
      </c>
      <c r="Q12" s="2">
        <f>Q13</f>
        <v>0</v>
      </c>
    </row>
    <row r="13" spans="1:17" ht="134.25" customHeight="1">
      <c r="A13" s="78" t="s">
        <v>36</v>
      </c>
      <c r="B13" s="75" t="s">
        <v>67</v>
      </c>
      <c r="C13" s="15"/>
      <c r="D13" s="16"/>
      <c r="E13" s="16"/>
      <c r="F13" s="33">
        <f t="shared" si="3"/>
        <v>2095.614</v>
      </c>
      <c r="G13" s="11">
        <f>G14+G15</f>
        <v>0</v>
      </c>
      <c r="H13" s="11">
        <f>H14+H15</f>
        <v>2000</v>
      </c>
      <c r="I13" s="34">
        <f>I14+I15</f>
        <v>95.614</v>
      </c>
      <c r="J13" s="3">
        <f t="shared" si="1"/>
        <v>0</v>
      </c>
      <c r="K13" s="11"/>
      <c r="L13" s="11"/>
      <c r="M13" s="3"/>
      <c r="N13" s="3">
        <f t="shared" si="2"/>
        <v>0</v>
      </c>
      <c r="O13" s="11"/>
      <c r="P13" s="11"/>
      <c r="Q13" s="11"/>
    </row>
    <row r="14" spans="1:17" ht="24" customHeight="1">
      <c r="A14" s="79"/>
      <c r="B14" s="76"/>
      <c r="C14" s="36" t="s">
        <v>48</v>
      </c>
      <c r="D14" s="37" t="s">
        <v>66</v>
      </c>
      <c r="E14" s="37" t="s">
        <v>22</v>
      </c>
      <c r="F14" s="38">
        <f t="shared" si="3"/>
        <v>2000</v>
      </c>
      <c r="G14" s="39">
        <v>0</v>
      </c>
      <c r="H14" s="39">
        <v>2000</v>
      </c>
      <c r="I14" s="40">
        <v>0</v>
      </c>
      <c r="J14" s="41">
        <f t="shared" si="1"/>
        <v>0</v>
      </c>
      <c r="K14" s="39"/>
      <c r="L14" s="39"/>
      <c r="M14" s="41"/>
      <c r="N14" s="41">
        <f t="shared" si="2"/>
        <v>0</v>
      </c>
      <c r="O14" s="39"/>
      <c r="P14" s="39"/>
      <c r="Q14" s="39"/>
    </row>
    <row r="15" spans="1:17" ht="24" customHeight="1">
      <c r="A15" s="80"/>
      <c r="B15" s="77"/>
      <c r="C15" s="36" t="s">
        <v>48</v>
      </c>
      <c r="D15" s="37" t="s">
        <v>49</v>
      </c>
      <c r="E15" s="37" t="s">
        <v>22</v>
      </c>
      <c r="F15" s="38">
        <f t="shared" si="3"/>
        <v>95.614</v>
      </c>
      <c r="G15" s="39">
        <v>0</v>
      </c>
      <c r="H15" s="39">
        <v>0</v>
      </c>
      <c r="I15" s="40">
        <v>95.614</v>
      </c>
      <c r="J15" s="41">
        <f>K15+L15+M15</f>
        <v>0</v>
      </c>
      <c r="K15" s="39"/>
      <c r="L15" s="39"/>
      <c r="M15" s="41"/>
      <c r="N15" s="41">
        <f>O15+P15+Q15</f>
        <v>0</v>
      </c>
      <c r="O15" s="39"/>
      <c r="P15" s="39"/>
      <c r="Q15" s="39"/>
    </row>
    <row r="16" spans="1:17" ht="93.75" customHeight="1">
      <c r="A16" s="23" t="s">
        <v>62</v>
      </c>
      <c r="B16" s="30" t="s">
        <v>63</v>
      </c>
      <c r="C16" s="15" t="s">
        <v>48</v>
      </c>
      <c r="D16" s="16" t="s">
        <v>64</v>
      </c>
      <c r="E16" s="16" t="s">
        <v>22</v>
      </c>
      <c r="F16" s="33">
        <f t="shared" si="3"/>
        <v>2040</v>
      </c>
      <c r="G16" s="11">
        <v>0</v>
      </c>
      <c r="H16" s="11">
        <v>0</v>
      </c>
      <c r="I16" s="34">
        <v>2040</v>
      </c>
      <c r="J16" s="3">
        <f t="shared" si="1"/>
        <v>0</v>
      </c>
      <c r="K16" s="11"/>
      <c r="L16" s="11"/>
      <c r="M16" s="3"/>
      <c r="N16" s="3">
        <f t="shared" si="2"/>
        <v>0</v>
      </c>
      <c r="O16" s="11"/>
      <c r="P16" s="11"/>
      <c r="Q16" s="11"/>
    </row>
    <row r="17" spans="1:17" ht="27" customHeight="1">
      <c r="A17" s="23" t="s">
        <v>53</v>
      </c>
      <c r="B17" s="24" t="s">
        <v>32</v>
      </c>
      <c r="C17" s="4"/>
      <c r="D17" s="4"/>
      <c r="E17" s="4"/>
      <c r="F17" s="25">
        <f t="shared" si="3"/>
        <v>33876.64451</v>
      </c>
      <c r="G17" s="2">
        <f>G18</f>
        <v>0</v>
      </c>
      <c r="H17" s="2">
        <f>H18</f>
        <v>31687</v>
      </c>
      <c r="I17" s="27">
        <f>I18</f>
        <v>2189.6445099999996</v>
      </c>
      <c r="J17" s="12">
        <f t="shared" si="1"/>
        <v>0</v>
      </c>
      <c r="K17" s="2">
        <f>K18</f>
        <v>0</v>
      </c>
      <c r="L17" s="2">
        <f>L18</f>
        <v>0</v>
      </c>
      <c r="M17" s="2">
        <f>M18</f>
        <v>0</v>
      </c>
      <c r="N17" s="12">
        <f t="shared" si="2"/>
        <v>0</v>
      </c>
      <c r="O17" s="2">
        <f>O18</f>
        <v>0</v>
      </c>
      <c r="P17" s="2">
        <f>P18</f>
        <v>0</v>
      </c>
      <c r="Q17" s="2">
        <f>Q18</f>
        <v>0</v>
      </c>
    </row>
    <row r="18" spans="1:17" ht="77.25" customHeight="1">
      <c r="A18" s="83" t="s">
        <v>50</v>
      </c>
      <c r="B18" s="75" t="s">
        <v>43</v>
      </c>
      <c r="C18" s="15"/>
      <c r="D18" s="16"/>
      <c r="E18" s="16"/>
      <c r="F18" s="26">
        <f t="shared" si="0"/>
        <v>33876.64451</v>
      </c>
      <c r="G18" s="11">
        <f>G19+G20+G21</f>
        <v>0</v>
      </c>
      <c r="H18" s="11">
        <f>H19+H20+H21</f>
        <v>31687</v>
      </c>
      <c r="I18" s="28">
        <f>I19+I20+I21</f>
        <v>2189.6445099999996</v>
      </c>
      <c r="J18" s="12"/>
      <c r="K18" s="2"/>
      <c r="L18" s="2"/>
      <c r="M18" s="2"/>
      <c r="N18" s="12"/>
      <c r="O18" s="2"/>
      <c r="P18" s="2"/>
      <c r="Q18" s="2"/>
    </row>
    <row r="19" spans="1:17" ht="21.75" customHeight="1">
      <c r="A19" s="84"/>
      <c r="B19" s="88"/>
      <c r="C19" s="36" t="s">
        <v>33</v>
      </c>
      <c r="D19" s="37" t="s">
        <v>42</v>
      </c>
      <c r="E19" s="37" t="s">
        <v>22</v>
      </c>
      <c r="F19" s="41">
        <f t="shared" si="0"/>
        <v>31687</v>
      </c>
      <c r="G19" s="39">
        <v>0</v>
      </c>
      <c r="H19" s="39">
        <v>31687</v>
      </c>
      <c r="I19" s="39">
        <v>0</v>
      </c>
      <c r="J19" s="42"/>
      <c r="K19" s="43"/>
      <c r="L19" s="43"/>
      <c r="M19" s="43"/>
      <c r="N19" s="42"/>
      <c r="O19" s="43"/>
      <c r="P19" s="43"/>
      <c r="Q19" s="43"/>
    </row>
    <row r="20" spans="1:17" ht="21.75" customHeight="1">
      <c r="A20" s="84"/>
      <c r="B20" s="88"/>
      <c r="C20" s="36" t="s">
        <v>33</v>
      </c>
      <c r="D20" s="37" t="s">
        <v>46</v>
      </c>
      <c r="E20" s="37" t="s">
        <v>22</v>
      </c>
      <c r="F20" s="44">
        <f t="shared" si="0"/>
        <v>31.7</v>
      </c>
      <c r="G20" s="39">
        <v>0</v>
      </c>
      <c r="H20" s="39">
        <v>0</v>
      </c>
      <c r="I20" s="45">
        <v>31.7</v>
      </c>
      <c r="J20" s="42"/>
      <c r="K20" s="43"/>
      <c r="L20" s="43"/>
      <c r="M20" s="43"/>
      <c r="N20" s="42"/>
      <c r="O20" s="43"/>
      <c r="P20" s="43"/>
      <c r="Q20" s="43"/>
    </row>
    <row r="21" spans="1:17" ht="21.75" customHeight="1">
      <c r="A21" s="85"/>
      <c r="B21" s="89"/>
      <c r="C21" s="36" t="s">
        <v>33</v>
      </c>
      <c r="D21" s="37" t="s">
        <v>65</v>
      </c>
      <c r="E21" s="37" t="s">
        <v>22</v>
      </c>
      <c r="F21" s="44">
        <f>G21+H21+I21</f>
        <v>2157.94451</v>
      </c>
      <c r="G21" s="39">
        <v>0</v>
      </c>
      <c r="H21" s="39">
        <v>0</v>
      </c>
      <c r="I21" s="46">
        <v>2157.94451</v>
      </c>
      <c r="J21" s="42"/>
      <c r="K21" s="43"/>
      <c r="L21" s="43"/>
      <c r="M21" s="43"/>
      <c r="N21" s="42"/>
      <c r="O21" s="43"/>
      <c r="P21" s="43"/>
      <c r="Q21" s="43"/>
    </row>
    <row r="22" spans="1:17" ht="42" customHeight="1">
      <c r="A22" s="19" t="s">
        <v>54</v>
      </c>
      <c r="B22" s="21" t="s">
        <v>21</v>
      </c>
      <c r="C22" s="4"/>
      <c r="D22" s="4"/>
      <c r="E22" s="4"/>
      <c r="F22" s="25">
        <f t="shared" si="0"/>
        <v>56637.97319</v>
      </c>
      <c r="G22" s="2">
        <f>G23</f>
        <v>0</v>
      </c>
      <c r="H22" s="2">
        <f>H23</f>
        <v>0</v>
      </c>
      <c r="I22" s="27">
        <f>I23</f>
        <v>56637.97319</v>
      </c>
      <c r="J22" s="12">
        <f>K22+L22+M22</f>
        <v>57337</v>
      </c>
      <c r="K22" s="2">
        <f aca="true" t="shared" si="4" ref="K22:Q22">K23</f>
        <v>0</v>
      </c>
      <c r="L22" s="2">
        <f t="shared" si="4"/>
        <v>0</v>
      </c>
      <c r="M22" s="2">
        <f t="shared" si="4"/>
        <v>57337</v>
      </c>
      <c r="N22" s="2">
        <f t="shared" si="4"/>
        <v>57337</v>
      </c>
      <c r="O22" s="2">
        <f t="shared" si="4"/>
        <v>0</v>
      </c>
      <c r="P22" s="2">
        <f t="shared" si="4"/>
        <v>0</v>
      </c>
      <c r="Q22" s="2">
        <f t="shared" si="4"/>
        <v>57337</v>
      </c>
    </row>
    <row r="23" spans="1:17" ht="100.5" customHeight="1">
      <c r="A23" s="14" t="s">
        <v>55</v>
      </c>
      <c r="B23" s="47" t="s">
        <v>68</v>
      </c>
      <c r="C23" s="15" t="s">
        <v>15</v>
      </c>
      <c r="D23" s="16" t="s">
        <v>34</v>
      </c>
      <c r="E23" s="16" t="s">
        <v>22</v>
      </c>
      <c r="F23" s="26">
        <f t="shared" si="0"/>
        <v>56637.97319</v>
      </c>
      <c r="G23" s="11">
        <v>0</v>
      </c>
      <c r="H23" s="11">
        <v>0</v>
      </c>
      <c r="I23" s="28">
        <f>56608+29.97319</f>
        <v>56637.97319</v>
      </c>
      <c r="J23" s="3">
        <f>K23+L23+M23</f>
        <v>57337</v>
      </c>
      <c r="K23" s="11">
        <v>0</v>
      </c>
      <c r="L23" s="11">
        <v>0</v>
      </c>
      <c r="M23" s="3">
        <v>57337</v>
      </c>
      <c r="N23" s="3">
        <f>O23+P23+Q23</f>
        <v>57337</v>
      </c>
      <c r="O23" s="11">
        <v>0</v>
      </c>
      <c r="P23" s="11">
        <v>0</v>
      </c>
      <c r="Q23" s="11">
        <v>57337</v>
      </c>
    </row>
    <row r="24" spans="1:17" ht="20.25">
      <c r="A24" s="13"/>
      <c r="B24" s="10" t="s">
        <v>8</v>
      </c>
      <c r="C24" s="5"/>
      <c r="D24" s="5"/>
      <c r="E24" s="5"/>
      <c r="F24" s="25">
        <f t="shared" si="0"/>
        <v>95682.49103</v>
      </c>
      <c r="G24" s="2">
        <f>G10+G12+G17+G22</f>
        <v>0</v>
      </c>
      <c r="H24" s="2">
        <f>H10+H12+H17+H22</f>
        <v>33687</v>
      </c>
      <c r="I24" s="27">
        <f>I10+I12+I17+I22</f>
        <v>61995.49103</v>
      </c>
      <c r="J24" s="12">
        <f>K24+L24+M24</f>
        <v>57337</v>
      </c>
      <c r="K24" s="2">
        <f>K10+K22</f>
        <v>0</v>
      </c>
      <c r="L24" s="2">
        <f>L10+L22</f>
        <v>0</v>
      </c>
      <c r="M24" s="2">
        <f>M10+M22</f>
        <v>57337</v>
      </c>
      <c r="N24" s="2">
        <f>O24+P24+Q24</f>
        <v>57337</v>
      </c>
      <c r="O24" s="2">
        <f>O10+O22</f>
        <v>0</v>
      </c>
      <c r="P24" s="2">
        <f>P10+P22</f>
        <v>0</v>
      </c>
      <c r="Q24" s="2">
        <f>Q10+Q22</f>
        <v>57337</v>
      </c>
    </row>
    <row r="25" spans="6:17" ht="24.75" customHeight="1"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6:17" ht="24" customHeight="1" hidden="1"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2:17" ht="38.25" customHeight="1">
      <c r="B27" s="6" t="s">
        <v>16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77.25" customHeight="1">
      <c r="A28" s="48" t="s">
        <v>0</v>
      </c>
      <c r="B28" s="49" t="s">
        <v>6</v>
      </c>
      <c r="C28" s="60" t="s">
        <v>17</v>
      </c>
      <c r="D28" s="60"/>
      <c r="E28" s="60"/>
      <c r="F28" s="50" t="s">
        <v>26</v>
      </c>
      <c r="G28" s="50" t="s">
        <v>27</v>
      </c>
      <c r="H28" s="50" t="s">
        <v>31</v>
      </c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50.25" customHeight="1">
      <c r="A29" s="51" t="s">
        <v>7</v>
      </c>
      <c r="B29" s="35" t="s">
        <v>56</v>
      </c>
      <c r="C29" s="64" t="s">
        <v>57</v>
      </c>
      <c r="D29" s="65"/>
      <c r="E29" s="66"/>
      <c r="F29" s="52">
        <f>F30+F31</f>
        <v>5167.873329999999</v>
      </c>
      <c r="G29" s="53">
        <f>G30+G31</f>
        <v>0</v>
      </c>
      <c r="H29" s="53">
        <f>H30+H31</f>
        <v>0</v>
      </c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24" customHeight="1">
      <c r="A30" s="51" t="s">
        <v>28</v>
      </c>
      <c r="B30" s="18" t="s">
        <v>58</v>
      </c>
      <c r="C30" s="61" t="s">
        <v>61</v>
      </c>
      <c r="D30" s="62"/>
      <c r="E30" s="63"/>
      <c r="F30" s="54">
        <f>F10</f>
        <v>1032.25933</v>
      </c>
      <c r="G30" s="55">
        <v>0</v>
      </c>
      <c r="H30" s="55">
        <v>0</v>
      </c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24" customHeight="1">
      <c r="A31" s="51" t="s">
        <v>59</v>
      </c>
      <c r="B31" s="18" t="s">
        <v>60</v>
      </c>
      <c r="C31" s="61" t="s">
        <v>48</v>
      </c>
      <c r="D31" s="62"/>
      <c r="E31" s="63"/>
      <c r="F31" s="56">
        <f>F12</f>
        <v>4135.614</v>
      </c>
      <c r="G31" s="55">
        <v>0</v>
      </c>
      <c r="H31" s="55">
        <v>0</v>
      </c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24" customHeight="1">
      <c r="A32" s="51" t="s">
        <v>35</v>
      </c>
      <c r="B32" s="17" t="s">
        <v>37</v>
      </c>
      <c r="C32" s="64" t="s">
        <v>38</v>
      </c>
      <c r="D32" s="65"/>
      <c r="E32" s="66"/>
      <c r="F32" s="52">
        <f>F33</f>
        <v>33876.64451</v>
      </c>
      <c r="G32" s="53">
        <f>G38</f>
        <v>0</v>
      </c>
      <c r="H32" s="53">
        <f>H38</f>
        <v>0</v>
      </c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27" customHeight="1">
      <c r="A33" s="51" t="s">
        <v>36</v>
      </c>
      <c r="B33" s="18" t="s">
        <v>39</v>
      </c>
      <c r="C33" s="61" t="s">
        <v>33</v>
      </c>
      <c r="D33" s="62"/>
      <c r="E33" s="63"/>
      <c r="F33" s="54">
        <f>F17</f>
        <v>33876.64451</v>
      </c>
      <c r="G33" s="55">
        <v>0</v>
      </c>
      <c r="H33" s="55">
        <v>0</v>
      </c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27" customHeight="1">
      <c r="A34" s="51" t="s">
        <v>53</v>
      </c>
      <c r="B34" s="17" t="s">
        <v>18</v>
      </c>
      <c r="C34" s="64" t="s">
        <v>19</v>
      </c>
      <c r="D34" s="65"/>
      <c r="E34" s="66"/>
      <c r="F34" s="52">
        <f>F35</f>
        <v>56637.97319</v>
      </c>
      <c r="G34" s="53">
        <f>G35</f>
        <v>57337</v>
      </c>
      <c r="H34" s="53">
        <f>H35</f>
        <v>57337</v>
      </c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27" customHeight="1">
      <c r="A35" s="51" t="s">
        <v>50</v>
      </c>
      <c r="B35" s="18" t="s">
        <v>20</v>
      </c>
      <c r="C35" s="61" t="s">
        <v>15</v>
      </c>
      <c r="D35" s="62"/>
      <c r="E35" s="63"/>
      <c r="F35" s="54">
        <f>F22</f>
        <v>56637.97319</v>
      </c>
      <c r="G35" s="55">
        <f>J22</f>
        <v>57337</v>
      </c>
      <c r="H35" s="55">
        <f>N22</f>
        <v>57337</v>
      </c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23.25">
      <c r="A36" s="57"/>
      <c r="B36" s="58" t="s">
        <v>9</v>
      </c>
      <c r="C36" s="59"/>
      <c r="D36" s="59"/>
      <c r="E36" s="59"/>
      <c r="F36" s="52">
        <f>F29+F32+F34</f>
        <v>95682.49103</v>
      </c>
      <c r="G36" s="53">
        <f>G29+G34</f>
        <v>57337</v>
      </c>
      <c r="H36" s="53">
        <f>H29+H34</f>
        <v>57337</v>
      </c>
      <c r="I36" s="22"/>
      <c r="J36" s="22"/>
      <c r="K36" s="22"/>
      <c r="L36" s="22"/>
      <c r="M36" s="22"/>
      <c r="N36" s="22"/>
      <c r="O36" s="22"/>
      <c r="P36" s="22"/>
      <c r="Q36" s="22"/>
    </row>
    <row r="37" spans="6:17" ht="12.75"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</sheetData>
  <sheetProtection/>
  <mergeCells count="29">
    <mergeCell ref="C34:E34"/>
    <mergeCell ref="F8:F9"/>
    <mergeCell ref="N1:Q1"/>
    <mergeCell ref="N2:Q2"/>
    <mergeCell ref="N3:Q3"/>
    <mergeCell ref="C29:E29"/>
    <mergeCell ref="A18:A21"/>
    <mergeCell ref="K8:M8"/>
    <mergeCell ref="A8:A9"/>
    <mergeCell ref="B18:B21"/>
    <mergeCell ref="G8:I8"/>
    <mergeCell ref="J8:J9"/>
    <mergeCell ref="B8:B9"/>
    <mergeCell ref="N4:Q4"/>
    <mergeCell ref="A6:Q6"/>
    <mergeCell ref="C8:E8"/>
    <mergeCell ref="O8:Q8"/>
    <mergeCell ref="N8:N9"/>
    <mergeCell ref="C33:E33"/>
    <mergeCell ref="B13:B15"/>
    <mergeCell ref="A13:A15"/>
    <mergeCell ref="P7:Q7"/>
    <mergeCell ref="B4:F4"/>
    <mergeCell ref="C36:E36"/>
    <mergeCell ref="C28:E28"/>
    <mergeCell ref="C35:E35"/>
    <mergeCell ref="C32:E32"/>
    <mergeCell ref="C30:E30"/>
    <mergeCell ref="C31:E31"/>
  </mergeCells>
  <printOptions horizontalCentered="1"/>
  <pageMargins left="0.3937007874015748" right="0.3937007874015748" top="0.5905511811023623" bottom="0.3937007874015748" header="0" footer="0"/>
  <pageSetup fitToHeight="0" horizontalDpi="600" verticalDpi="600" orientation="landscape" paperSize="9" scale="48" r:id="rId1"/>
  <headerFooter alignWithMargins="0">
    <oddFooter>&amp;R&amp;P</oddFooter>
  </headerFooter>
  <rowBreaks count="2" manualBreakCount="2">
    <brk id="21" max="16" man="1"/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2016-07-13T08:57:04Z</cp:lastPrinted>
  <dcterms:created xsi:type="dcterms:W3CDTF">1996-10-08T23:32:33Z</dcterms:created>
  <dcterms:modified xsi:type="dcterms:W3CDTF">2016-07-25T07:57:54Z</dcterms:modified>
  <cp:category/>
  <cp:version/>
  <cp:contentType/>
  <cp:contentStatus/>
</cp:coreProperties>
</file>