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<sst xmlns="http://schemas.openxmlformats.org/spreadsheetml/2006/main" count="93" uniqueCount="68">
  <si>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</si>
  <si>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</si>
  <si>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</si>
  <si>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</si>
  <si>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</si>
  <si>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</si>
  <si>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</si>
  <si>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</si>
  <si>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</si>
  <si>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</si>
  <si>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</si>
  <si>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</si>
  <si>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</si>
  <si>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</si>
  <si>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</si>
  <si>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</si>
  <si>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</si>
  <si>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</si>
  <si>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</si>
  <si>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</si>
  <si>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</si>
  <si>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</si>
  <si>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</si>
  <si>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</si>
  <si>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1010089010</t>
  </si>
  <si>
    <t>ЗАТО г. Зеленогорска</t>
  </si>
  <si>
    <t>к решению Совета депутатов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</si>
  <si>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</si>
  <si>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</si>
  <si>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</si>
  <si>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</si>
  <si>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</si>
  <si>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</si>
  <si>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</si>
  <si>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</si>
  <si>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t>Объекты физической культуры и спорта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</si>
  <si>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</si>
  <si>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</si>
  <si>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</si>
  <si>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</si>
  <si>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</si>
  <si>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3.</t>
  </si>
  <si>
    <t>3.1.</t>
  </si>
  <si>
    <t>Приложение № 8</t>
  </si>
  <si>
    <t xml:space="preserve">Бюджетные инвестиции   в форме капитальных вложений в объекты муниципальной собственности на 2019 год и плановый период 2020-2021 годов    </t>
  </si>
  <si>
    <t>от 11.12.2018  № 5-23р</t>
  </si>
  <si>
    <r>
      <t xml:space="preserve">Объем инвестиций на </t>
    </r>
    <r>
      <rPr>
        <b/>
        <sz val="20"/>
        <rFont val="Times New Roman"/>
        <family val="1"/>
      </rPr>
      <t>2021 год</t>
    </r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</si>
  <si>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</si>
  <si>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</si>
  <si>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</si>
  <si>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</si>
  <si>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</si>
  <si>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Социальная политика</t>
  </si>
  <si>
    <t>Охрана семьи и детства</t>
  </si>
  <si>
    <t>1000</t>
  </si>
  <si>
    <t>2021 год</t>
  </si>
  <si>
    <t xml:space="preserve">Строительство универсального спортивного зала с искусственным льдом и трибунами для зрителей </t>
  </si>
  <si>
    <t>Объекты по общегосударственным вопросам</t>
  </si>
  <si>
    <t>Приобретение жилого помещения для нуждающихся малоимущих граждан</t>
  </si>
  <si>
    <t>0113</t>
  </si>
  <si>
    <t>1510087640</t>
  </si>
  <si>
    <t>4.</t>
  </si>
  <si>
    <t>4.1.</t>
  </si>
  <si>
    <t>Общегосударственные вопросы</t>
  </si>
  <si>
    <t>0100</t>
  </si>
  <si>
    <t>Другие общегосударственные вопросы</t>
  </si>
  <si>
    <t>Приложение № 7</t>
  </si>
  <si>
    <t>от 24.12.2019  № 17-74р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</si>
</sst>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181" fontId="4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181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183" fontId="4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183" fontId="4" fillId="34" borderId="11" xfId="0" applyNumberFormat="1" applyFont="1" applyFill="1" applyBorder="1" applyAlignment="1">
      <alignment horizontal="center" vertical="center"/>
    </xf>
    <xf numFmtId="191" fontId="5" fillId="0" borderId="11" xfId="0" applyNumberFormat="1" applyFont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>
      <alignment horizontal="left" vertical="center" wrapText="1"/>
      <protection/>
    </xf>
    <xf numFmtId="0" fontId="7" fillId="35" borderId="14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horizontal="center" vertical="top"/>
    </xf>
    <xf numFmtId="183" fontId="5" fillId="0" borderId="1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50" zoomScaleNormal="75" zoomScaleSheetLayoutView="50" workbookViewId="0" topLeftCell="A1">
      <selection activeCell="A4" sqref="A4:Q4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57421875" style="0" customWidth="1"/>
    <col min="9" max="9" width="25.140625" style="0" customWidth="1"/>
    <col min="10" max="10" width="19.421875" style="0" customWidth="1"/>
    <col min="11" max="11" width="12.7109375" style="0" customWidth="1"/>
    <col min="12" max="12" width="16.7109375" style="0" customWidth="1"/>
    <col min="13" max="13" width="17.7109375" style="0" customWidth="1"/>
    <col min="14" max="14" width="18.00390625" style="0" customWidth="1"/>
    <col min="15" max="15" width="12.57421875" style="0" customWidth="1"/>
    <col min="16" max="16" width="18.8515625" style="0" customWidth="1"/>
    <col min="17" max="17" width="19.57421875" style="0" customWidth="1"/>
  </cols>
  <sheetData>
    <row r="1" spans="1:17" ht="22.5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8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0.25" customHeight="1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22.5" customHeight="1">
      <c r="A4" s="45" t="s">
        <v>67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4"/>
    </row>
    <row r="6" spans="1:17" s="1" customFormat="1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4" t="s">
        <v>43</v>
      </c>
      <c r="O6" s="44"/>
      <c r="P6" s="44"/>
      <c r="Q6" s="44"/>
    </row>
    <row r="7" spans="1:17" s="1" customFormat="1" ht="23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 t="s">
        <v>26</v>
      </c>
      <c r="O7" s="45"/>
      <c r="P7" s="45"/>
      <c r="Q7" s="45"/>
    </row>
    <row r="8" spans="1:17" s="1" customFormat="1" ht="23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45" t="s">
        <v>25</v>
      </c>
      <c r="O8" s="45"/>
      <c r="P8" s="45"/>
      <c r="Q8" s="45"/>
    </row>
    <row r="9" spans="1:17" s="1" customFormat="1" ht="23.25">
      <c r="A9" s="23"/>
      <c r="B9" s="51"/>
      <c r="C9" s="51"/>
      <c r="D9" s="51"/>
      <c r="E9" s="51"/>
      <c r="F9" s="51"/>
      <c r="G9" s="23"/>
      <c r="H9" s="23"/>
      <c r="I9" s="23"/>
      <c r="J9" s="23"/>
      <c r="K9" s="23"/>
      <c r="L9" s="23"/>
      <c r="M9" s="23"/>
      <c r="N9" s="45" t="s">
        <v>45</v>
      </c>
      <c r="O9" s="45"/>
      <c r="P9" s="45"/>
      <c r="Q9" s="45"/>
    </row>
    <row r="10" ht="21.75" customHeight="1"/>
    <row r="11" spans="1:17" ht="27" customHeight="1">
      <c r="A11" s="54" t="s">
        <v>44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40.5" customHeight="1">
      <c r="A12" s="2"/>
      <c r="B12" s="3" t="s">
        <v>5</v>
      </c>
      <c r="C12" s="2"/>
      <c r="D12" s="2"/>
      <c r="E12" s="2"/>
      <c r="F12" s="2"/>
      <c r="G12" s="2"/>
      <c r="H12" s="4"/>
      <c r="I12" s="4"/>
      <c r="J12" s="4"/>
      <c r="K12" s="4"/>
      <c r="L12" s="4"/>
      <c r="M12" s="4"/>
      <c r="N12" s="4"/>
      <c r="O12" s="4"/>
      <c r="P12" s="50" t="s">
        <v>10</v>
      </c>
      <c r="Q12" s="50"/>
    </row>
    <row r="13" spans="1:17" ht="66" customHeight="1">
      <c r="A13" s="52" t="s">
        <v>0</v>
      </c>
      <c r="B13" s="52" t="s">
        <v>22</v>
      </c>
      <c r="C13" s="55" t="s">
        <v>1</v>
      </c>
      <c r="D13" s="56"/>
      <c r="E13" s="57"/>
      <c r="F13" s="46" t="s">
        <v>34</v>
      </c>
      <c r="G13" s="55" t="s">
        <v>4</v>
      </c>
      <c r="H13" s="56"/>
      <c r="I13" s="57"/>
      <c r="J13" s="46" t="s">
        <v>36</v>
      </c>
      <c r="K13" s="55" t="s">
        <v>4</v>
      </c>
      <c r="L13" s="56"/>
      <c r="M13" s="57"/>
      <c r="N13" s="46" t="s">
        <v>46</v>
      </c>
      <c r="O13" s="48" t="s">
        <v>4</v>
      </c>
      <c r="P13" s="48"/>
      <c r="Q13" s="48"/>
    </row>
    <row r="14" spans="1:17" ht="221.25">
      <c r="A14" s="53"/>
      <c r="B14" s="53"/>
      <c r="C14" s="5" t="s">
        <v>14</v>
      </c>
      <c r="D14" s="5" t="s">
        <v>2</v>
      </c>
      <c r="E14" s="5" t="s">
        <v>3</v>
      </c>
      <c r="F14" s="47"/>
      <c r="G14" s="6" t="s">
        <v>11</v>
      </c>
      <c r="H14" s="6" t="s">
        <v>12</v>
      </c>
      <c r="I14" s="6" t="s">
        <v>13</v>
      </c>
      <c r="J14" s="47"/>
      <c r="K14" s="6" t="s">
        <v>11</v>
      </c>
      <c r="L14" s="6" t="s">
        <v>12</v>
      </c>
      <c r="M14" s="6" t="s">
        <v>13</v>
      </c>
      <c r="N14" s="47"/>
      <c r="O14" s="6" t="s">
        <v>11</v>
      </c>
      <c r="P14" s="6" t="s">
        <v>12</v>
      </c>
      <c r="Q14" s="6" t="s">
        <v>13</v>
      </c>
    </row>
    <row r="15" spans="1:17" ht="81" customHeight="1">
      <c r="A15" s="12" t="s">
        <v>7</v>
      </c>
      <c r="B15" s="8" t="s">
        <v>57</v>
      </c>
      <c r="C15" s="9"/>
      <c r="D15" s="9"/>
      <c r="E15" s="9"/>
      <c r="F15" s="10">
        <f>G15+H15+I15</f>
        <v>18.294</v>
      </c>
      <c r="G15" s="11">
        <f>G16</f>
        <v>0</v>
      </c>
      <c r="H15" s="11">
        <f>H16</f>
        <v>0</v>
      </c>
      <c r="I15" s="10">
        <f>I16</f>
        <v>18.294</v>
      </c>
      <c r="J15" s="11">
        <f>K15+L15+M15</f>
        <v>0</v>
      </c>
      <c r="K15" s="11">
        <f>K16</f>
        <v>0</v>
      </c>
      <c r="L15" s="11">
        <f>L16</f>
        <v>0</v>
      </c>
      <c r="M15" s="11">
        <f>M16</f>
        <v>0</v>
      </c>
      <c r="N15" s="11">
        <f>O15+P15+Q15</f>
        <v>0</v>
      </c>
      <c r="O15" s="11">
        <f>O16</f>
        <v>0</v>
      </c>
      <c r="P15" s="11">
        <f>P16</f>
        <v>0</v>
      </c>
      <c r="Q15" s="11">
        <f>Q16</f>
        <v>0</v>
      </c>
    </row>
    <row r="16" spans="1:17" ht="78.75">
      <c r="A16" s="12" t="s">
        <v>23</v>
      </c>
      <c r="B16" s="38" t="s">
        <v>58</v>
      </c>
      <c r="C16" s="13" t="s">
        <v>59</v>
      </c>
      <c r="D16" s="14" t="s">
        <v>60</v>
      </c>
      <c r="E16" s="14" t="s">
        <v>51</v>
      </c>
      <c r="F16" s="15">
        <f>G16+H16+I16</f>
        <v>18.294</v>
      </c>
      <c r="G16" s="16">
        <v>0</v>
      </c>
      <c r="H16" s="16">
        <v>0</v>
      </c>
      <c r="I16" s="15">
        <v>18.294</v>
      </c>
      <c r="J16" s="16">
        <f>K16+L16+M16</f>
        <v>0</v>
      </c>
      <c r="K16" s="16">
        <v>0</v>
      </c>
      <c r="L16" s="16">
        <v>0</v>
      </c>
      <c r="M16" s="16">
        <v>0</v>
      </c>
      <c r="N16" s="16">
        <f>O16+P16+Q16</f>
        <v>0</v>
      </c>
      <c r="O16" s="16">
        <v>0</v>
      </c>
      <c r="P16" s="16">
        <v>0</v>
      </c>
      <c r="Q16" s="16">
        <v>0</v>
      </c>
    </row>
    <row r="17" spans="1:17" ht="38.25" customHeight="1">
      <c r="A17" s="12" t="s">
        <v>29</v>
      </c>
      <c r="B17" s="8" t="s">
        <v>27</v>
      </c>
      <c r="C17" s="9"/>
      <c r="D17" s="9"/>
      <c r="E17" s="9"/>
      <c r="F17" s="33">
        <f aca="true" t="shared" si="0" ref="F17:F23">G17+H17+I17</f>
        <v>1140.33973</v>
      </c>
      <c r="G17" s="11">
        <f>G18</f>
        <v>0</v>
      </c>
      <c r="H17" s="11">
        <f>H18</f>
        <v>0</v>
      </c>
      <c r="I17" s="33">
        <f>I18</f>
        <v>1140.33973</v>
      </c>
      <c r="J17" s="11">
        <f>K17+L17+M17</f>
        <v>0</v>
      </c>
      <c r="K17" s="11">
        <f>K18</f>
        <v>0</v>
      </c>
      <c r="L17" s="11">
        <f>L18</f>
        <v>0</v>
      </c>
      <c r="M17" s="11">
        <f>M18</f>
        <v>0</v>
      </c>
      <c r="N17" s="11">
        <f>O17+P17+Q17</f>
        <v>0</v>
      </c>
      <c r="O17" s="11">
        <f>O18</f>
        <v>0</v>
      </c>
      <c r="P17" s="11">
        <f>P18</f>
        <v>0</v>
      </c>
      <c r="Q17" s="11">
        <f>Q18</f>
        <v>0</v>
      </c>
    </row>
    <row r="18" spans="1:17" ht="161.25" customHeight="1">
      <c r="A18" s="12" t="s">
        <v>30</v>
      </c>
      <c r="B18" s="38" t="s">
        <v>37</v>
      </c>
      <c r="C18" s="13" t="s">
        <v>28</v>
      </c>
      <c r="D18" s="14" t="s">
        <v>38</v>
      </c>
      <c r="E18" s="14" t="s">
        <v>21</v>
      </c>
      <c r="F18" s="34">
        <f t="shared" si="0"/>
        <v>1140.33973</v>
      </c>
      <c r="G18" s="16">
        <v>0</v>
      </c>
      <c r="H18" s="16">
        <v>0</v>
      </c>
      <c r="I18" s="34">
        <v>1140.33973</v>
      </c>
      <c r="J18" s="16">
        <f aca="true" t="shared" si="1" ref="J18:J23">K18+L18+M18</f>
        <v>0</v>
      </c>
      <c r="K18" s="16">
        <v>0</v>
      </c>
      <c r="L18" s="16">
        <v>0</v>
      </c>
      <c r="M18" s="16">
        <v>0</v>
      </c>
      <c r="N18" s="16">
        <f aca="true" t="shared" si="2" ref="N18:N23">O18+P18+Q18</f>
        <v>0</v>
      </c>
      <c r="O18" s="16">
        <v>0</v>
      </c>
      <c r="P18" s="16">
        <v>0</v>
      </c>
      <c r="Q18" s="16">
        <v>0</v>
      </c>
    </row>
    <row r="19" spans="1:17" ht="54" customHeight="1">
      <c r="A19" s="7" t="s">
        <v>41</v>
      </c>
      <c r="B19" s="8" t="s">
        <v>47</v>
      </c>
      <c r="C19" s="9"/>
      <c r="D19" s="9"/>
      <c r="E19" s="9"/>
      <c r="F19" s="11">
        <f t="shared" si="0"/>
        <v>21920.95</v>
      </c>
      <c r="G19" s="11">
        <f>G20</f>
        <v>0</v>
      </c>
      <c r="H19" s="11">
        <f>H20</f>
        <v>21920.95</v>
      </c>
      <c r="I19" s="10">
        <f>I20</f>
        <v>0</v>
      </c>
      <c r="J19" s="11">
        <f>K19+L19+M19</f>
        <v>6319.4</v>
      </c>
      <c r="K19" s="11">
        <f>K20</f>
        <v>0</v>
      </c>
      <c r="L19" s="11">
        <f>L20</f>
        <v>6319.4</v>
      </c>
      <c r="M19" s="11">
        <f>M20</f>
        <v>0</v>
      </c>
      <c r="N19" s="11">
        <f>O19+P19+Q19</f>
        <v>6319.4</v>
      </c>
      <c r="O19" s="11">
        <f>O20</f>
        <v>0</v>
      </c>
      <c r="P19" s="11">
        <f>P20</f>
        <v>6319.4</v>
      </c>
      <c r="Q19" s="11">
        <f>Q20</f>
        <v>0</v>
      </c>
    </row>
    <row r="20" spans="1:17" ht="109.5" customHeight="1">
      <c r="A20" s="12" t="s">
        <v>42</v>
      </c>
      <c r="B20" s="39" t="s">
        <v>48</v>
      </c>
      <c r="C20" s="25" t="s">
        <v>49</v>
      </c>
      <c r="D20" s="25" t="s">
        <v>50</v>
      </c>
      <c r="E20" s="25" t="s">
        <v>51</v>
      </c>
      <c r="F20" s="16">
        <f t="shared" si="0"/>
        <v>21920.95</v>
      </c>
      <c r="G20" s="16">
        <v>0</v>
      </c>
      <c r="H20" s="16">
        <v>21920.95</v>
      </c>
      <c r="I20" s="15">
        <v>0</v>
      </c>
      <c r="J20" s="15">
        <f>K20+L20+M20</f>
        <v>6319.4</v>
      </c>
      <c r="K20" s="16">
        <v>0</v>
      </c>
      <c r="L20" s="16">
        <v>6319.4</v>
      </c>
      <c r="M20" s="16">
        <v>0</v>
      </c>
      <c r="N20" s="16">
        <f>O20+P20+Q20</f>
        <v>6319.4</v>
      </c>
      <c r="O20" s="16">
        <v>0</v>
      </c>
      <c r="P20" s="16">
        <v>6319.4</v>
      </c>
      <c r="Q20" s="16">
        <v>0</v>
      </c>
    </row>
    <row r="21" spans="1:17" ht="56.25" customHeight="1">
      <c r="A21" s="7" t="s">
        <v>61</v>
      </c>
      <c r="B21" s="8" t="s">
        <v>35</v>
      </c>
      <c r="C21" s="9"/>
      <c r="D21" s="9"/>
      <c r="E21" s="9"/>
      <c r="F21" s="33">
        <f t="shared" si="0"/>
        <v>33384.00894</v>
      </c>
      <c r="G21" s="11">
        <f>G22</f>
        <v>0</v>
      </c>
      <c r="H21" s="11">
        <f>H22</f>
        <v>0</v>
      </c>
      <c r="I21" s="33">
        <f>I22</f>
        <v>33384.00894</v>
      </c>
      <c r="J21" s="11">
        <f t="shared" si="1"/>
        <v>27320</v>
      </c>
      <c r="K21" s="11">
        <f>K22</f>
        <v>0</v>
      </c>
      <c r="L21" s="11">
        <f>L22</f>
        <v>0</v>
      </c>
      <c r="M21" s="11">
        <f>M22</f>
        <v>27320</v>
      </c>
      <c r="N21" s="11">
        <f t="shared" si="2"/>
        <v>28718</v>
      </c>
      <c r="O21" s="11">
        <f>O22</f>
        <v>0</v>
      </c>
      <c r="P21" s="11">
        <f>P22</f>
        <v>0</v>
      </c>
      <c r="Q21" s="11">
        <f>Q22</f>
        <v>28718</v>
      </c>
    </row>
    <row r="22" spans="1:17" ht="112.5" customHeight="1">
      <c r="A22" s="12" t="s">
        <v>62</v>
      </c>
      <c r="B22" s="40" t="s">
        <v>56</v>
      </c>
      <c r="C22" s="25" t="s">
        <v>15</v>
      </c>
      <c r="D22" s="25" t="s">
        <v>24</v>
      </c>
      <c r="E22" s="25" t="s">
        <v>21</v>
      </c>
      <c r="F22" s="34">
        <f t="shared" si="0"/>
        <v>33384.00894</v>
      </c>
      <c r="G22" s="16">
        <v>0</v>
      </c>
      <c r="H22" s="16">
        <v>0</v>
      </c>
      <c r="I22" s="34">
        <f>33224+160.00894</f>
        <v>33384.00894</v>
      </c>
      <c r="J22" s="15">
        <f t="shared" si="1"/>
        <v>27320</v>
      </c>
      <c r="K22" s="16">
        <v>0</v>
      </c>
      <c r="L22" s="16">
        <v>0</v>
      </c>
      <c r="M22" s="16">
        <v>27320</v>
      </c>
      <c r="N22" s="16">
        <f t="shared" si="2"/>
        <v>28718</v>
      </c>
      <c r="O22" s="16">
        <v>0</v>
      </c>
      <c r="P22" s="16">
        <v>0</v>
      </c>
      <c r="Q22" s="16">
        <v>28718</v>
      </c>
    </row>
    <row r="23" spans="1:17" ht="42" customHeight="1">
      <c r="A23" s="17"/>
      <c r="B23" s="41" t="s">
        <v>8</v>
      </c>
      <c r="C23" s="19"/>
      <c r="D23" s="19"/>
      <c r="E23" s="19"/>
      <c r="F23" s="37">
        <f t="shared" si="0"/>
        <v>56463.59267</v>
      </c>
      <c r="G23" s="11">
        <f>G17+G19+G21</f>
        <v>0</v>
      </c>
      <c r="H23" s="11">
        <f>H17+H19+H21</f>
        <v>21920.95</v>
      </c>
      <c r="I23" s="33">
        <f>I15+I17+I19+I21</f>
        <v>34542.64267</v>
      </c>
      <c r="J23" s="11">
        <f t="shared" si="1"/>
        <v>33639.4</v>
      </c>
      <c r="K23" s="11">
        <f>K17+K19+K21</f>
        <v>0</v>
      </c>
      <c r="L23" s="11">
        <f>L17+L19+L21</f>
        <v>6319.4</v>
      </c>
      <c r="M23" s="11">
        <f>M17+M19+M21</f>
        <v>27320</v>
      </c>
      <c r="N23" s="11">
        <f t="shared" si="2"/>
        <v>35037.4</v>
      </c>
      <c r="O23" s="11">
        <f>O17+O19+O21</f>
        <v>0</v>
      </c>
      <c r="P23" s="11">
        <f>P17+P19+P21</f>
        <v>6319.4</v>
      </c>
      <c r="Q23" s="11">
        <f>Q17+Q19+Q21</f>
        <v>28718</v>
      </c>
    </row>
    <row r="24" spans="1:17" ht="25.5" hidden="1">
      <c r="A24" s="4"/>
      <c r="B24" s="4"/>
      <c r="C24" s="4"/>
      <c r="D24" s="4"/>
      <c r="E24" s="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25.5">
      <c r="A25" s="4"/>
      <c r="B25" s="3" t="s">
        <v>16</v>
      </c>
      <c r="C25" s="4"/>
      <c r="D25" s="4"/>
      <c r="E25" s="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78" customHeight="1">
      <c r="A26" s="5" t="s">
        <v>0</v>
      </c>
      <c r="B26" s="5" t="s">
        <v>6</v>
      </c>
      <c r="C26" s="48" t="s">
        <v>17</v>
      </c>
      <c r="D26" s="48"/>
      <c r="E26" s="48"/>
      <c r="F26" s="21" t="s">
        <v>39</v>
      </c>
      <c r="G26" s="21" t="s">
        <v>40</v>
      </c>
      <c r="H26" s="21" t="s">
        <v>55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7" customHeight="1">
      <c r="A27" s="12" t="s">
        <v>7</v>
      </c>
      <c r="B27" s="26" t="s">
        <v>63</v>
      </c>
      <c r="C27" s="58" t="s">
        <v>64</v>
      </c>
      <c r="D27" s="59"/>
      <c r="E27" s="60"/>
      <c r="F27" s="27">
        <f>F28</f>
        <v>18.294</v>
      </c>
      <c r="G27" s="28">
        <f>G28</f>
        <v>0</v>
      </c>
      <c r="H27" s="28">
        <f>H28</f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3.25" customHeight="1">
      <c r="A28" s="12" t="s">
        <v>23</v>
      </c>
      <c r="B28" s="36" t="s">
        <v>65</v>
      </c>
      <c r="C28" s="61" t="s">
        <v>59</v>
      </c>
      <c r="D28" s="62"/>
      <c r="E28" s="63"/>
      <c r="F28" s="29">
        <f>F15</f>
        <v>18.294</v>
      </c>
      <c r="G28" s="30">
        <f>J15</f>
        <v>0</v>
      </c>
      <c r="H28" s="30">
        <f>N15</f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51" customHeight="1">
      <c r="A29" s="12" t="s">
        <v>29</v>
      </c>
      <c r="B29" s="26" t="s">
        <v>31</v>
      </c>
      <c r="C29" s="58" t="s">
        <v>33</v>
      </c>
      <c r="D29" s="59"/>
      <c r="E29" s="60"/>
      <c r="F29" s="42">
        <f>F17</f>
        <v>1140.33973</v>
      </c>
      <c r="G29" s="28">
        <f>G30</f>
        <v>0</v>
      </c>
      <c r="H29" s="28">
        <f>H30</f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26.25">
      <c r="A30" s="12" t="s">
        <v>30</v>
      </c>
      <c r="B30" s="31" t="s">
        <v>32</v>
      </c>
      <c r="C30" s="61" t="s">
        <v>28</v>
      </c>
      <c r="D30" s="62"/>
      <c r="E30" s="63"/>
      <c r="F30" s="43">
        <f>F18</f>
        <v>1140.33973</v>
      </c>
      <c r="G30" s="30">
        <f>J18</f>
        <v>0</v>
      </c>
      <c r="H30" s="30">
        <f>N18</f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26.25">
      <c r="A31" s="12" t="s">
        <v>41</v>
      </c>
      <c r="B31" s="26" t="s">
        <v>52</v>
      </c>
      <c r="C31" s="58" t="s">
        <v>54</v>
      </c>
      <c r="D31" s="59"/>
      <c r="E31" s="60"/>
      <c r="F31" s="28">
        <f>F32</f>
        <v>21920.95</v>
      </c>
      <c r="G31" s="28">
        <f>G32</f>
        <v>6319.4</v>
      </c>
      <c r="H31" s="28">
        <f>H32</f>
        <v>6319.4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26.25">
      <c r="A32" s="12" t="s">
        <v>42</v>
      </c>
      <c r="B32" s="31" t="s">
        <v>53</v>
      </c>
      <c r="C32" s="61" t="s">
        <v>49</v>
      </c>
      <c r="D32" s="62"/>
      <c r="E32" s="63"/>
      <c r="F32" s="30">
        <f>F20</f>
        <v>21920.95</v>
      </c>
      <c r="G32" s="30">
        <f>J19</f>
        <v>6319.4</v>
      </c>
      <c r="H32" s="30">
        <f>N19</f>
        <v>6319.4</v>
      </c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26.25">
      <c r="A33" s="12" t="s">
        <v>61</v>
      </c>
      <c r="B33" s="32" t="s">
        <v>18</v>
      </c>
      <c r="C33" s="58" t="s">
        <v>19</v>
      </c>
      <c r="D33" s="59"/>
      <c r="E33" s="60"/>
      <c r="F33" s="42">
        <f>F34</f>
        <v>33384.00894</v>
      </c>
      <c r="G33" s="28">
        <f>G34</f>
        <v>27320</v>
      </c>
      <c r="H33" s="28">
        <f>H34</f>
        <v>28718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4" customHeight="1">
      <c r="A34" s="12" t="s">
        <v>62</v>
      </c>
      <c r="B34" s="31" t="s">
        <v>20</v>
      </c>
      <c r="C34" s="61" t="s">
        <v>15</v>
      </c>
      <c r="D34" s="62"/>
      <c r="E34" s="63"/>
      <c r="F34" s="43">
        <f>F21</f>
        <v>33384.00894</v>
      </c>
      <c r="G34" s="30">
        <f>J21</f>
        <v>27320</v>
      </c>
      <c r="H34" s="30">
        <f>N21</f>
        <v>28718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26.25">
      <c r="A35" s="17"/>
      <c r="B35" s="18" t="s">
        <v>9</v>
      </c>
      <c r="C35" s="49"/>
      <c r="D35" s="49"/>
      <c r="E35" s="49"/>
      <c r="F35" s="33">
        <f>F27+F29+F31+F33</f>
        <v>56463.59267</v>
      </c>
      <c r="G35" s="11">
        <f>G29+G31+G33</f>
        <v>33639.4</v>
      </c>
      <c r="H35" s="11">
        <f>H29+H31+H33</f>
        <v>35037.4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5.5">
      <c r="A36" s="4"/>
      <c r="B36" s="4"/>
      <c r="C36" s="4"/>
      <c r="D36" s="4"/>
      <c r="E36" s="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25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5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25.5">
      <c r="A39" s="22"/>
      <c r="B39" s="35"/>
      <c r="C39" s="3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25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25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</sheetData>
  <sheetProtection/>
  <mergeCells count="30">
    <mergeCell ref="C33:E33"/>
    <mergeCell ref="C34:E34"/>
    <mergeCell ref="C26:E26"/>
    <mergeCell ref="C29:E29"/>
    <mergeCell ref="C30:E30"/>
    <mergeCell ref="K13:M13"/>
    <mergeCell ref="C31:E31"/>
    <mergeCell ref="C32:E32"/>
    <mergeCell ref="C27:E27"/>
    <mergeCell ref="C28:E28"/>
    <mergeCell ref="C35:E35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N13:N14"/>
  </mergeCells>
  <printOptions horizontalCentered="1"/>
  <pageMargins left="0.7086614173228347" right="0.7086614173228347" top="0.7480314960629921" bottom="0.7480314960629921" header="0.31496062992125984" footer="0.31496062992125984"/>
  <pageSetup firstPageNumber="152" useFirstPageNumber="1" fitToHeight="0" horizontalDpi="600" verticalDpi="600" orientation="landscape" paperSize="9" scale="38" r:id="rId1"/>
  <headerFooter alignWithMargins="0">
    <oddFooter>&amp;R&amp;P</oddFooter>
  </headerFooter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2019-12-16T12:15:58Z</cp:lastPrinted>
  <dcterms:created xsi:type="dcterms:W3CDTF">1996-10-08T23:32:33Z</dcterms:created>
  <dcterms:modified xsi:type="dcterms:W3CDTF">2019-12-23T09:38:18Z</dcterms:modified>
  <cp:category/>
  <cp:version/>
  <cp:contentType/>
  <cp:contentStatus/>
</cp:coreProperties>
</file>