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3920" windowHeight="9495" activeTab="0"/>
  </bookViews>
  <sheets>
    <sheet name="Лист1" sheetId="1" r:id="rId1"/>
  </sheets>
  <definedNames>
    <definedName name="_xlnm.Print_Area" localSheetId="0">'Лист1'!$A$1:$Q$35</definedName>
  </definedNames>
  <calcPr fullCalcOnLoad="1"/>
</workbook>
</file>

<file path=xl/sharedStrings.xml><?xml version="1.0" encoding="utf-8"?>
<sst xmlns="http://schemas.openxmlformats.org/spreadsheetml/2006/main" count="93" uniqueCount="68">
  <si>
    <t>№ п/п</t>
  </si>
  <si>
    <t xml:space="preserve">Коды функциональной классификации расходов </t>
  </si>
  <si>
    <t>Целевая статья</t>
  </si>
  <si>
    <t>Вид расхода</t>
  </si>
  <si>
    <t>в том числе:</t>
  </si>
  <si>
    <t>I. Перечень объектов</t>
  </si>
  <si>
    <t>Наименование разделов, подразделов функциональной классификации</t>
  </si>
  <si>
    <t>1.</t>
  </si>
  <si>
    <t>Всего расходов:</t>
  </si>
  <si>
    <t>ВСЕГО РАСХОДОВ</t>
  </si>
  <si>
    <t>(тыс.рублей)</t>
  </si>
  <si>
    <t>за счет средств федерального бюджета</t>
  </si>
  <si>
    <t>за счет средств краевого бюджета</t>
  </si>
  <si>
    <t>за счет средств местного бюджета</t>
  </si>
  <si>
    <t>Раздел, подраз-дел</t>
  </si>
  <si>
    <t>1101</t>
  </si>
  <si>
    <t>II. Направление расходования бюджетных средств</t>
  </si>
  <si>
    <t>Раздел, подраздел функциональной классификации</t>
  </si>
  <si>
    <t>Физическая культура и спорт</t>
  </si>
  <si>
    <t>1100</t>
  </si>
  <si>
    <t xml:space="preserve">Физическая культура </t>
  </si>
  <si>
    <t>414</t>
  </si>
  <si>
    <t>Наименование объектов капитального строительства</t>
  </si>
  <si>
    <t>1.1.</t>
  </si>
  <si>
    <t>1010089010</t>
  </si>
  <si>
    <t>Приложение № 9</t>
  </si>
  <si>
    <t>ЗАТО г. Зеленогорска</t>
  </si>
  <si>
    <t>к решению Совета депутатов</t>
  </si>
  <si>
    <t>Объекты благоустройства</t>
  </si>
  <si>
    <t>0503</t>
  </si>
  <si>
    <t>2.</t>
  </si>
  <si>
    <t>2.1.</t>
  </si>
  <si>
    <t>Жилищно-коммунальное хозяйство</t>
  </si>
  <si>
    <t>Благоустройство</t>
  </si>
  <si>
    <t>0500</t>
  </si>
  <si>
    <r>
      <t xml:space="preserve">Объем инвестиций на </t>
    </r>
    <r>
      <rPr>
        <b/>
        <sz val="20"/>
        <rFont val="Times New Roman"/>
        <family val="1"/>
      </rPr>
      <t>2019 год</t>
    </r>
  </si>
  <si>
    <t>Объекты физической культуры и спорта</t>
  </si>
  <si>
    <r>
      <t xml:space="preserve">Объем инвестиций на </t>
    </r>
    <r>
      <rPr>
        <b/>
        <sz val="20"/>
        <rFont val="Times New Roman"/>
        <family val="1"/>
      </rPr>
      <t>2020 год</t>
    </r>
  </si>
  <si>
    <t>Выполнение работ по разработке проектно-сметной документации на строительство линии наружного освещения и пешеходного тротуара (в районе МБУ ДО "ЦЭКиТ")</t>
  </si>
  <si>
    <t>1120085630</t>
  </si>
  <si>
    <t>2019 год</t>
  </si>
  <si>
    <t>2020 год</t>
  </si>
  <si>
    <t>3.</t>
  </si>
  <si>
    <t>3.1.</t>
  </si>
  <si>
    <t>Приложение № 8</t>
  </si>
  <si>
    <t xml:space="preserve">Бюджетные инвестиции   в форме капитальных вложений в объекты муниципальной собственности на 2019 год и плановый период 2020-2021 годов    </t>
  </si>
  <si>
    <t>от 11.12.2018  № 5-23р</t>
  </si>
  <si>
    <r>
      <t xml:space="preserve">Объем инвестиций на </t>
    </r>
    <r>
      <rPr>
        <b/>
        <sz val="20"/>
        <rFont val="Times New Roman"/>
        <family val="1"/>
      </rPr>
      <t>2021 год</t>
    </r>
  </si>
  <si>
    <t>Объекты охраны семьи и детства</t>
  </si>
  <si>
    <t>Обеспечение жилыми помещениями детей-сирот и детей, оставшихся без попечения родителей</t>
  </si>
  <si>
    <t>1004</t>
  </si>
  <si>
    <t>1250175870</t>
  </si>
  <si>
    <t>412</t>
  </si>
  <si>
    <t>Социальная политика</t>
  </si>
  <si>
    <t>Охрана семьи и детства</t>
  </si>
  <si>
    <t>1000</t>
  </si>
  <si>
    <t>2021 год</t>
  </si>
  <si>
    <t xml:space="preserve">Строительство универсального спортивного зала с искусственным льдом и трибунами для зрителей </t>
  </si>
  <si>
    <t>от 19.12.2019  № ____р</t>
  </si>
  <si>
    <t>Объекты по общегосударственным вопросам</t>
  </si>
  <si>
    <t>Приобретение жилого помещения для нуждающихся малоимущих граждан</t>
  </si>
  <si>
    <t>0113</t>
  </si>
  <si>
    <t>1510087640</t>
  </si>
  <si>
    <t>4.</t>
  </si>
  <si>
    <t>4.1.</t>
  </si>
  <si>
    <t>Общегосударственные вопросы</t>
  </si>
  <si>
    <t>0100</t>
  </si>
  <si>
    <t>Другие общегосударственные вопросы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</si>
</sst>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0"/>
    <numFmt numFmtId="182" formatCode="#,##0.0000"/>
    <numFmt numFmtId="183" formatCode="#,##0.00000"/>
    <numFmt numFmtId="184" formatCode="#,##0.000000"/>
    <numFmt numFmtId="185" formatCode="#,##0.0000000"/>
    <numFmt numFmtId="186" formatCode="#,##0.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?"/>
  </numFmts>
  <fonts count="46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name val="Arial Cyr"/>
      <family val="0"/>
    </font>
    <font>
      <b/>
      <sz val="20"/>
      <name val="Times New Roman"/>
      <family val="1"/>
    </font>
    <font>
      <sz val="20"/>
      <name val="Times New Roman"/>
      <family val="1"/>
    </font>
    <font>
      <sz val="20"/>
      <name val="Arial"/>
      <family val="2"/>
    </font>
    <font>
      <sz val="20"/>
      <color indexed="8"/>
      <name val="Times New Roman"/>
      <family val="1"/>
    </font>
    <font>
      <sz val="18"/>
      <name val="Times New Roman"/>
      <family val="1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>
      <alignment vertical="top" wrapText="1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1" fillId="26" borderId="2" applyNumberFormat="0" applyAlignment="0" applyProtection="0"/>
    <xf numFmtId="0" fontId="32" fillId="27" borderId="3" applyNumberFormat="0" applyAlignment="0" applyProtection="0"/>
    <xf numFmtId="0" fontId="33" fillId="27" borderId="2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28" borderId="8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textRotation="90" wrapText="1"/>
    </xf>
    <xf numFmtId="0" fontId="5" fillId="0" borderId="12" xfId="0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/>
    </xf>
    <xf numFmtId="181" fontId="4" fillId="0" borderId="11" xfId="0" applyNumberFormat="1" applyFont="1" applyFill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top"/>
    </xf>
    <xf numFmtId="49" fontId="5" fillId="0" borderId="13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181" fontId="5" fillId="0" borderId="11" xfId="0" applyNumberFormat="1" applyFont="1" applyFill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6" fillId="0" borderId="11" xfId="0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/>
    </xf>
    <xf numFmtId="4" fontId="5" fillId="0" borderId="1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49" fontId="5" fillId="0" borderId="14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left" vertical="top" wrapText="1"/>
    </xf>
    <xf numFmtId="181" fontId="4" fillId="0" borderId="11" xfId="0" applyNumberFormat="1" applyFont="1" applyFill="1" applyBorder="1" applyAlignment="1">
      <alignment horizontal="center" vertical="top"/>
    </xf>
    <xf numFmtId="4" fontId="4" fillId="0" borderId="11" xfId="0" applyNumberFormat="1" applyFont="1" applyFill="1" applyBorder="1" applyAlignment="1">
      <alignment horizontal="center" vertical="top"/>
    </xf>
    <xf numFmtId="181" fontId="5" fillId="0" borderId="11" xfId="0" applyNumberFormat="1" applyFont="1" applyFill="1" applyBorder="1" applyAlignment="1">
      <alignment horizontal="center" vertical="top"/>
    </xf>
    <xf numFmtId="4" fontId="5" fillId="0" borderId="11" xfId="0" applyNumberFormat="1" applyFont="1" applyFill="1" applyBorder="1" applyAlignment="1">
      <alignment horizontal="center" vertical="top"/>
    </xf>
    <xf numFmtId="49" fontId="5" fillId="0" borderId="11" xfId="0" applyNumberFormat="1" applyFont="1" applyFill="1" applyBorder="1" applyAlignment="1">
      <alignment horizontal="left" vertical="top"/>
    </xf>
    <xf numFmtId="49" fontId="4" fillId="0" borderId="11" xfId="0" applyNumberFormat="1" applyFont="1" applyFill="1" applyBorder="1" applyAlignment="1">
      <alignment horizontal="left" vertical="top"/>
    </xf>
    <xf numFmtId="183" fontId="4" fillId="0" borderId="11" xfId="0" applyNumberFormat="1" applyFont="1" applyFill="1" applyBorder="1" applyAlignment="1">
      <alignment horizontal="center" vertical="center"/>
    </xf>
    <xf numFmtId="183" fontId="5" fillId="0" borderId="11" xfId="0" applyNumberFormat="1" applyFont="1" applyFill="1" applyBorder="1" applyAlignment="1">
      <alignment horizontal="center" vertical="center"/>
    </xf>
    <xf numFmtId="0" fontId="6" fillId="33" borderId="0" xfId="0" applyFont="1" applyFill="1" applyAlignment="1">
      <alignment/>
    </xf>
    <xf numFmtId="49" fontId="5" fillId="0" borderId="11" xfId="0" applyNumberFormat="1" applyFont="1" applyFill="1" applyBorder="1" applyAlignment="1">
      <alignment horizontal="left" vertical="top" wrapText="1"/>
    </xf>
    <xf numFmtId="49" fontId="4" fillId="0" borderId="15" xfId="0" applyNumberFormat="1" applyFont="1" applyFill="1" applyBorder="1" applyAlignment="1">
      <alignment horizontal="center" vertical="top" wrapText="1"/>
    </xf>
    <xf numFmtId="49" fontId="4" fillId="0" borderId="16" xfId="0" applyNumberFormat="1" applyFont="1" applyFill="1" applyBorder="1" applyAlignment="1">
      <alignment horizontal="center" vertical="top" wrapText="1"/>
    </xf>
    <xf numFmtId="49" fontId="4" fillId="0" borderId="13" xfId="0" applyNumberFormat="1" applyFont="1" applyFill="1" applyBorder="1" applyAlignment="1">
      <alignment horizontal="center" vertical="top" wrapText="1"/>
    </xf>
    <xf numFmtId="49" fontId="5" fillId="0" borderId="15" xfId="0" applyNumberFormat="1" applyFont="1" applyFill="1" applyBorder="1" applyAlignment="1">
      <alignment horizontal="center" vertical="top" wrapText="1"/>
    </xf>
    <xf numFmtId="49" fontId="5" fillId="0" borderId="16" xfId="0" applyNumberFormat="1" applyFont="1" applyFill="1" applyBorder="1" applyAlignment="1">
      <alignment horizontal="center" vertical="top" wrapText="1"/>
    </xf>
    <xf numFmtId="49" fontId="5" fillId="0" borderId="13" xfId="0" applyNumberFormat="1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183" fontId="4" fillId="0" borderId="11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5" fillId="0" borderId="14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textRotation="90" wrapText="1"/>
    </xf>
    <xf numFmtId="0" fontId="5" fillId="0" borderId="18" xfId="0" applyFont="1" applyFill="1" applyBorder="1" applyAlignment="1">
      <alignment horizontal="center" vertical="center" textRotation="90" wrapText="1"/>
    </xf>
    <xf numFmtId="0" fontId="8" fillId="0" borderId="0" xfId="0" applyFont="1" applyAlignment="1">
      <alignment horizontal="right"/>
    </xf>
    <xf numFmtId="0" fontId="4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right"/>
    </xf>
    <xf numFmtId="183" fontId="4" fillId="34" borderId="11" xfId="0" applyNumberFormat="1" applyFont="1" applyFill="1" applyBorder="1" applyAlignment="1">
      <alignment horizontal="center" vertical="center"/>
    </xf>
    <xf numFmtId="191" fontId="5" fillId="0" borderId="11" xfId="0" applyNumberFormat="1" applyFont="1" applyBorder="1" applyAlignment="1" applyProtection="1">
      <alignment horizontal="left" vertical="center" wrapText="1"/>
      <protection/>
    </xf>
    <xf numFmtId="0" fontId="7" fillId="35" borderId="11" xfId="54" applyFont="1" applyFill="1" applyBorder="1" applyAlignment="1">
      <alignment horizontal="left" vertical="center" wrapText="1"/>
      <protection/>
    </xf>
    <xf numFmtId="0" fontId="7" fillId="35" borderId="14" xfId="54" applyFont="1" applyFill="1" applyBorder="1" applyAlignment="1">
      <alignment horizontal="left" vertical="center" wrapText="1"/>
      <protection/>
    </xf>
    <xf numFmtId="0" fontId="4" fillId="0" borderId="11" xfId="0" applyFont="1" applyFill="1" applyBorder="1" applyAlignment="1">
      <alignment vertic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1"/>
  <sheetViews>
    <sheetView tabSelected="1" view="pageBreakPreview" zoomScale="50" zoomScaleNormal="75" zoomScaleSheetLayoutView="50" workbookViewId="0" topLeftCell="A17">
      <selection activeCell="B23" sqref="B23"/>
    </sheetView>
  </sheetViews>
  <sheetFormatPr defaultColWidth="9.140625" defaultRowHeight="12.75"/>
  <cols>
    <col min="1" max="1" width="6.57421875" style="0" customWidth="1"/>
    <col min="2" max="2" width="56.140625" style="0" customWidth="1"/>
    <col min="3" max="3" width="13.140625" style="0" customWidth="1"/>
    <col min="4" max="4" width="19.8515625" style="0" customWidth="1"/>
    <col min="5" max="5" width="14.00390625" style="0" customWidth="1"/>
    <col min="6" max="6" width="24.57421875" style="0" customWidth="1"/>
    <col min="7" max="7" width="19.28125" style="0" customWidth="1"/>
    <col min="8" max="8" width="17.57421875" style="0" customWidth="1"/>
    <col min="9" max="9" width="25.140625" style="0" customWidth="1"/>
    <col min="10" max="10" width="19.421875" style="0" customWidth="1"/>
    <col min="11" max="11" width="12.7109375" style="0" customWidth="1"/>
    <col min="12" max="12" width="16.7109375" style="0" customWidth="1"/>
    <col min="13" max="13" width="17.7109375" style="0" customWidth="1"/>
    <col min="14" max="14" width="18.00390625" style="0" customWidth="1"/>
    <col min="15" max="15" width="12.57421875" style="0" customWidth="1"/>
    <col min="16" max="16" width="18.8515625" style="0" customWidth="1"/>
    <col min="17" max="17" width="19.57421875" style="0" customWidth="1"/>
  </cols>
  <sheetData>
    <row r="1" spans="1:17" ht="22.5" customHeight="1">
      <c r="A1" s="56" t="s">
        <v>44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</row>
    <row r="2" spans="1:17" ht="18" customHeight="1">
      <c r="A2" s="54" t="s">
        <v>27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</row>
    <row r="3" spans="1:17" ht="20.25" customHeight="1">
      <c r="A3" s="54" t="s">
        <v>26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</row>
    <row r="4" spans="1:17" ht="22.5" customHeight="1">
      <c r="A4" s="54" t="s">
        <v>58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</row>
    <row r="5" spans="1:17" ht="24" customHeight="1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4"/>
      <c r="P5" s="24"/>
      <c r="Q5" s="24"/>
    </row>
    <row r="6" spans="1:17" s="1" customFormat="1" ht="21" customHeight="1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56" t="s">
        <v>25</v>
      </c>
      <c r="O6" s="56"/>
      <c r="P6" s="56"/>
      <c r="Q6" s="56"/>
    </row>
    <row r="7" spans="1:17" s="1" customFormat="1" ht="23.25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54" t="s">
        <v>27</v>
      </c>
      <c r="O7" s="54"/>
      <c r="P7" s="54"/>
      <c r="Q7" s="54"/>
    </row>
    <row r="8" spans="1:17" s="1" customFormat="1" ht="23.25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54" t="s">
        <v>26</v>
      </c>
      <c r="O8" s="54"/>
      <c r="P8" s="54"/>
      <c r="Q8" s="54"/>
    </row>
    <row r="9" spans="1:17" s="1" customFormat="1" ht="23.25">
      <c r="A9" s="23"/>
      <c r="B9" s="49"/>
      <c r="C9" s="49"/>
      <c r="D9" s="49"/>
      <c r="E9" s="49"/>
      <c r="F9" s="49"/>
      <c r="G9" s="23"/>
      <c r="H9" s="23"/>
      <c r="I9" s="23"/>
      <c r="J9" s="23"/>
      <c r="K9" s="23"/>
      <c r="L9" s="23"/>
      <c r="M9" s="23"/>
      <c r="N9" s="54" t="s">
        <v>46</v>
      </c>
      <c r="O9" s="54"/>
      <c r="P9" s="54"/>
      <c r="Q9" s="54"/>
    </row>
    <row r="10" ht="21.75" customHeight="1"/>
    <row r="11" spans="1:17" ht="27" customHeight="1">
      <c r="A11" s="55" t="s">
        <v>45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</row>
    <row r="12" spans="1:17" ht="40.5" customHeight="1">
      <c r="A12" s="2"/>
      <c r="B12" s="3" t="s">
        <v>5</v>
      </c>
      <c r="C12" s="2"/>
      <c r="D12" s="2"/>
      <c r="E12" s="2"/>
      <c r="F12" s="2"/>
      <c r="G12" s="2"/>
      <c r="H12" s="4"/>
      <c r="I12" s="4"/>
      <c r="J12" s="4"/>
      <c r="K12" s="4"/>
      <c r="L12" s="4"/>
      <c r="M12" s="4"/>
      <c r="N12" s="4"/>
      <c r="O12" s="4"/>
      <c r="P12" s="48" t="s">
        <v>10</v>
      </c>
      <c r="Q12" s="48"/>
    </row>
    <row r="13" spans="1:17" ht="66" customHeight="1">
      <c r="A13" s="50" t="s">
        <v>0</v>
      </c>
      <c r="B13" s="50" t="s">
        <v>22</v>
      </c>
      <c r="C13" s="44" t="s">
        <v>1</v>
      </c>
      <c r="D13" s="45"/>
      <c r="E13" s="46"/>
      <c r="F13" s="52" t="s">
        <v>35</v>
      </c>
      <c r="G13" s="44" t="s">
        <v>4</v>
      </c>
      <c r="H13" s="45"/>
      <c r="I13" s="46"/>
      <c r="J13" s="52" t="s">
        <v>37</v>
      </c>
      <c r="K13" s="44" t="s">
        <v>4</v>
      </c>
      <c r="L13" s="45"/>
      <c r="M13" s="46"/>
      <c r="N13" s="52" t="s">
        <v>47</v>
      </c>
      <c r="O13" s="43" t="s">
        <v>4</v>
      </c>
      <c r="P13" s="43"/>
      <c r="Q13" s="43"/>
    </row>
    <row r="14" spans="1:17" ht="221.25">
      <c r="A14" s="51"/>
      <c r="B14" s="51"/>
      <c r="C14" s="5" t="s">
        <v>14</v>
      </c>
      <c r="D14" s="5" t="s">
        <v>2</v>
      </c>
      <c r="E14" s="5" t="s">
        <v>3</v>
      </c>
      <c r="F14" s="53"/>
      <c r="G14" s="6" t="s">
        <v>11</v>
      </c>
      <c r="H14" s="6" t="s">
        <v>12</v>
      </c>
      <c r="I14" s="6" t="s">
        <v>13</v>
      </c>
      <c r="J14" s="53"/>
      <c r="K14" s="6" t="s">
        <v>11</v>
      </c>
      <c r="L14" s="6" t="s">
        <v>12</v>
      </c>
      <c r="M14" s="6" t="s">
        <v>13</v>
      </c>
      <c r="N14" s="53"/>
      <c r="O14" s="6" t="s">
        <v>11</v>
      </c>
      <c r="P14" s="6" t="s">
        <v>12</v>
      </c>
      <c r="Q14" s="6" t="s">
        <v>13</v>
      </c>
    </row>
    <row r="15" spans="1:17" ht="59.25" customHeight="1">
      <c r="A15" s="12" t="s">
        <v>7</v>
      </c>
      <c r="B15" s="8" t="s">
        <v>59</v>
      </c>
      <c r="C15" s="9"/>
      <c r="D15" s="9"/>
      <c r="E15" s="9"/>
      <c r="F15" s="10">
        <f>G15+H15+I15</f>
        <v>18.294</v>
      </c>
      <c r="G15" s="11">
        <f>G16</f>
        <v>0</v>
      </c>
      <c r="H15" s="11">
        <f>H16</f>
        <v>0</v>
      </c>
      <c r="I15" s="10">
        <f>I16</f>
        <v>18.294</v>
      </c>
      <c r="J15" s="11">
        <f>K15+L15+M15</f>
        <v>0</v>
      </c>
      <c r="K15" s="11">
        <f>K16</f>
        <v>0</v>
      </c>
      <c r="L15" s="11">
        <f>L16</f>
        <v>0</v>
      </c>
      <c r="M15" s="11">
        <f>M16</f>
        <v>0</v>
      </c>
      <c r="N15" s="11">
        <f>O15+P15+Q15</f>
        <v>0</v>
      </c>
      <c r="O15" s="11">
        <f>O16</f>
        <v>0</v>
      </c>
      <c r="P15" s="11">
        <f>P16</f>
        <v>0</v>
      </c>
      <c r="Q15" s="11">
        <f>Q16</f>
        <v>0</v>
      </c>
    </row>
    <row r="16" spans="1:17" ht="78.75">
      <c r="A16" s="12" t="s">
        <v>23</v>
      </c>
      <c r="B16" s="58" t="s">
        <v>60</v>
      </c>
      <c r="C16" s="13" t="s">
        <v>61</v>
      </c>
      <c r="D16" s="14" t="s">
        <v>62</v>
      </c>
      <c r="E16" s="14" t="s">
        <v>52</v>
      </c>
      <c r="F16" s="34">
        <f>G16+H16+I16</f>
        <v>18.294</v>
      </c>
      <c r="G16" s="16">
        <v>0</v>
      </c>
      <c r="H16" s="16">
        <v>0</v>
      </c>
      <c r="I16" s="34">
        <v>18.294</v>
      </c>
      <c r="J16" s="16">
        <f>K16+L16+M16</f>
        <v>0</v>
      </c>
      <c r="K16" s="16">
        <v>0</v>
      </c>
      <c r="L16" s="16">
        <v>0</v>
      </c>
      <c r="M16" s="16">
        <v>0</v>
      </c>
      <c r="N16" s="16">
        <f>O16+P16+Q16</f>
        <v>0</v>
      </c>
      <c r="O16" s="16">
        <v>0</v>
      </c>
      <c r="P16" s="16">
        <v>0</v>
      </c>
      <c r="Q16" s="16">
        <v>0</v>
      </c>
    </row>
    <row r="17" spans="1:17" ht="38.25" customHeight="1">
      <c r="A17" s="12" t="s">
        <v>30</v>
      </c>
      <c r="B17" s="8" t="s">
        <v>28</v>
      </c>
      <c r="C17" s="9"/>
      <c r="D17" s="9"/>
      <c r="E17" s="9"/>
      <c r="F17" s="33">
        <f aca="true" t="shared" si="0" ref="F17:F23">G17+H17+I17</f>
        <v>1140.33973</v>
      </c>
      <c r="G17" s="11">
        <f>G18</f>
        <v>0</v>
      </c>
      <c r="H17" s="11">
        <f>H18</f>
        <v>0</v>
      </c>
      <c r="I17" s="11">
        <f>I18</f>
        <v>1140.33973</v>
      </c>
      <c r="J17" s="11">
        <f>K17+L17+M17</f>
        <v>0</v>
      </c>
      <c r="K17" s="11">
        <f>K18</f>
        <v>0</v>
      </c>
      <c r="L17" s="11">
        <f>L18</f>
        <v>0</v>
      </c>
      <c r="M17" s="11">
        <f>M18</f>
        <v>0</v>
      </c>
      <c r="N17" s="11">
        <f>O17+P17+Q17</f>
        <v>0</v>
      </c>
      <c r="O17" s="11">
        <f>O18</f>
        <v>0</v>
      </c>
      <c r="P17" s="11">
        <f>P18</f>
        <v>0</v>
      </c>
      <c r="Q17" s="11">
        <f>Q18</f>
        <v>0</v>
      </c>
    </row>
    <row r="18" spans="1:17" ht="161.25" customHeight="1">
      <c r="A18" s="12" t="s">
        <v>31</v>
      </c>
      <c r="B18" s="58" t="s">
        <v>38</v>
      </c>
      <c r="C18" s="13" t="s">
        <v>29</v>
      </c>
      <c r="D18" s="14" t="s">
        <v>39</v>
      </c>
      <c r="E18" s="14" t="s">
        <v>21</v>
      </c>
      <c r="F18" s="34">
        <f t="shared" si="0"/>
        <v>1140.33973</v>
      </c>
      <c r="G18" s="16">
        <v>0</v>
      </c>
      <c r="H18" s="16">
        <v>0</v>
      </c>
      <c r="I18" s="34">
        <v>1140.33973</v>
      </c>
      <c r="J18" s="16">
        <f aca="true" t="shared" si="1" ref="J18:J23">K18+L18+M18</f>
        <v>0</v>
      </c>
      <c r="K18" s="16">
        <v>0</v>
      </c>
      <c r="L18" s="16">
        <v>0</v>
      </c>
      <c r="M18" s="16">
        <v>0</v>
      </c>
      <c r="N18" s="16">
        <f aca="true" t="shared" si="2" ref="N18:N23">O18+P18+Q18</f>
        <v>0</v>
      </c>
      <c r="O18" s="16">
        <v>0</v>
      </c>
      <c r="P18" s="16">
        <v>0</v>
      </c>
      <c r="Q18" s="16">
        <v>0</v>
      </c>
    </row>
    <row r="19" spans="1:17" ht="54" customHeight="1">
      <c r="A19" s="7" t="s">
        <v>42</v>
      </c>
      <c r="B19" s="8" t="s">
        <v>48</v>
      </c>
      <c r="C19" s="9"/>
      <c r="D19" s="9"/>
      <c r="E19" s="9"/>
      <c r="F19" s="10">
        <f t="shared" si="0"/>
        <v>21920.95</v>
      </c>
      <c r="G19" s="11">
        <f>G20</f>
        <v>0</v>
      </c>
      <c r="H19" s="11">
        <f>H20</f>
        <v>21920.95</v>
      </c>
      <c r="I19" s="10">
        <f>I20</f>
        <v>0</v>
      </c>
      <c r="J19" s="11">
        <f>K19+L19+M19</f>
        <v>6319.4</v>
      </c>
      <c r="K19" s="11">
        <f>K20</f>
        <v>0</v>
      </c>
      <c r="L19" s="11">
        <f>L20</f>
        <v>6319.4</v>
      </c>
      <c r="M19" s="11">
        <f>M20</f>
        <v>0</v>
      </c>
      <c r="N19" s="11">
        <f>O19+P19+Q19</f>
        <v>6319.4</v>
      </c>
      <c r="O19" s="11">
        <f>O20</f>
        <v>0</v>
      </c>
      <c r="P19" s="11">
        <f>P20</f>
        <v>6319.4</v>
      </c>
      <c r="Q19" s="11">
        <f>Q20</f>
        <v>0</v>
      </c>
    </row>
    <row r="20" spans="1:17" ht="109.5" customHeight="1">
      <c r="A20" s="12" t="s">
        <v>43</v>
      </c>
      <c r="B20" s="59" t="s">
        <v>49</v>
      </c>
      <c r="C20" s="25" t="s">
        <v>50</v>
      </c>
      <c r="D20" s="25" t="s">
        <v>51</v>
      </c>
      <c r="E20" s="25" t="s">
        <v>52</v>
      </c>
      <c r="F20" s="15">
        <f t="shared" si="0"/>
        <v>21920.95</v>
      </c>
      <c r="G20" s="16">
        <v>0</v>
      </c>
      <c r="H20" s="16">
        <v>21920.95</v>
      </c>
      <c r="I20" s="15">
        <v>0</v>
      </c>
      <c r="J20" s="15">
        <f>K20+L20+M20</f>
        <v>6319.4</v>
      </c>
      <c r="K20" s="16">
        <v>0</v>
      </c>
      <c r="L20" s="16">
        <v>6319.4</v>
      </c>
      <c r="M20" s="16">
        <v>0</v>
      </c>
      <c r="N20" s="16">
        <f>O20+P20+Q20</f>
        <v>6319.4</v>
      </c>
      <c r="O20" s="16">
        <v>0</v>
      </c>
      <c r="P20" s="16">
        <v>6319.4</v>
      </c>
      <c r="Q20" s="16">
        <v>0</v>
      </c>
    </row>
    <row r="21" spans="1:17" ht="56.25" customHeight="1">
      <c r="A21" s="7" t="s">
        <v>63</v>
      </c>
      <c r="B21" s="8" t="s">
        <v>36</v>
      </c>
      <c r="C21" s="9"/>
      <c r="D21" s="9"/>
      <c r="E21" s="9"/>
      <c r="F21" s="33">
        <f t="shared" si="0"/>
        <v>33384.00894</v>
      </c>
      <c r="G21" s="11">
        <f>G22</f>
        <v>0</v>
      </c>
      <c r="H21" s="11">
        <f>H22</f>
        <v>0</v>
      </c>
      <c r="I21" s="33">
        <f>I22</f>
        <v>33384.00894</v>
      </c>
      <c r="J21" s="11">
        <f t="shared" si="1"/>
        <v>27320</v>
      </c>
      <c r="K21" s="11">
        <f>K22</f>
        <v>0</v>
      </c>
      <c r="L21" s="11">
        <f>L22</f>
        <v>0</v>
      </c>
      <c r="M21" s="11">
        <f>M22</f>
        <v>27320</v>
      </c>
      <c r="N21" s="11">
        <f t="shared" si="2"/>
        <v>28718</v>
      </c>
      <c r="O21" s="11">
        <f>O22</f>
        <v>0</v>
      </c>
      <c r="P21" s="11">
        <f>P22</f>
        <v>0</v>
      </c>
      <c r="Q21" s="11">
        <f>Q22</f>
        <v>28718</v>
      </c>
    </row>
    <row r="22" spans="1:17" ht="112.5" customHeight="1">
      <c r="A22" s="12" t="s">
        <v>64</v>
      </c>
      <c r="B22" s="60" t="s">
        <v>57</v>
      </c>
      <c r="C22" s="25" t="s">
        <v>15</v>
      </c>
      <c r="D22" s="25" t="s">
        <v>24</v>
      </c>
      <c r="E22" s="25" t="s">
        <v>21</v>
      </c>
      <c r="F22" s="34">
        <f t="shared" si="0"/>
        <v>33384.00894</v>
      </c>
      <c r="G22" s="16">
        <v>0</v>
      </c>
      <c r="H22" s="16">
        <v>0</v>
      </c>
      <c r="I22" s="34">
        <f>33224+160.00894</f>
        <v>33384.00894</v>
      </c>
      <c r="J22" s="15">
        <f t="shared" si="1"/>
        <v>27320</v>
      </c>
      <c r="K22" s="16">
        <v>0</v>
      </c>
      <c r="L22" s="16">
        <v>0</v>
      </c>
      <c r="M22" s="16">
        <v>27320</v>
      </c>
      <c r="N22" s="16">
        <f t="shared" si="2"/>
        <v>28718</v>
      </c>
      <c r="O22" s="16">
        <v>0</v>
      </c>
      <c r="P22" s="16">
        <v>0</v>
      </c>
      <c r="Q22" s="16">
        <v>28718</v>
      </c>
    </row>
    <row r="23" spans="1:17" ht="42" customHeight="1">
      <c r="A23" s="17"/>
      <c r="B23" s="61" t="s">
        <v>8</v>
      </c>
      <c r="C23" s="19"/>
      <c r="D23" s="19"/>
      <c r="E23" s="19"/>
      <c r="F23" s="57">
        <f t="shared" si="0"/>
        <v>56463.59267</v>
      </c>
      <c r="G23" s="11">
        <f>G17+G19+G21</f>
        <v>0</v>
      </c>
      <c r="H23" s="11">
        <f>H17+H19+H21</f>
        <v>21920.95</v>
      </c>
      <c r="I23" s="33">
        <f>I15+I17+I19+I21</f>
        <v>34542.64267</v>
      </c>
      <c r="J23" s="11">
        <f t="shared" si="1"/>
        <v>33639.4</v>
      </c>
      <c r="K23" s="11">
        <f>K17+K19+K21</f>
        <v>0</v>
      </c>
      <c r="L23" s="11">
        <f>L17+L19+L21</f>
        <v>6319.4</v>
      </c>
      <c r="M23" s="11">
        <f>M17+M19+M21</f>
        <v>27320</v>
      </c>
      <c r="N23" s="11">
        <f t="shared" si="2"/>
        <v>35037.4</v>
      </c>
      <c r="O23" s="11">
        <f>O17+O19+O21</f>
        <v>0</v>
      </c>
      <c r="P23" s="11">
        <f>P17+P19+P21</f>
        <v>6319.4</v>
      </c>
      <c r="Q23" s="11">
        <f>Q17+Q19+Q21</f>
        <v>28718</v>
      </c>
    </row>
    <row r="24" spans="1:17" ht="25.5" hidden="1">
      <c r="A24" s="4"/>
      <c r="B24" s="4"/>
      <c r="C24" s="4"/>
      <c r="D24" s="4"/>
      <c r="E24" s="4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</row>
    <row r="25" spans="1:17" ht="25.5">
      <c r="A25" s="4"/>
      <c r="B25" s="3" t="s">
        <v>16</v>
      </c>
      <c r="C25" s="4"/>
      <c r="D25" s="4"/>
      <c r="E25" s="4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</row>
    <row r="26" spans="1:17" ht="78" customHeight="1">
      <c r="A26" s="5" t="s">
        <v>0</v>
      </c>
      <c r="B26" s="5" t="s">
        <v>6</v>
      </c>
      <c r="C26" s="43" t="s">
        <v>17</v>
      </c>
      <c r="D26" s="43"/>
      <c r="E26" s="43"/>
      <c r="F26" s="21" t="s">
        <v>40</v>
      </c>
      <c r="G26" s="21" t="s">
        <v>41</v>
      </c>
      <c r="H26" s="21" t="s">
        <v>56</v>
      </c>
      <c r="I26" s="20"/>
      <c r="J26" s="20"/>
      <c r="K26" s="20"/>
      <c r="L26" s="20"/>
      <c r="M26" s="20"/>
      <c r="N26" s="20"/>
      <c r="O26" s="20"/>
      <c r="P26" s="20"/>
      <c r="Q26" s="20"/>
    </row>
    <row r="27" spans="1:17" ht="57" customHeight="1">
      <c r="A27" s="12" t="s">
        <v>7</v>
      </c>
      <c r="B27" s="26" t="s">
        <v>65</v>
      </c>
      <c r="C27" s="37" t="s">
        <v>66</v>
      </c>
      <c r="D27" s="38"/>
      <c r="E27" s="39"/>
      <c r="F27" s="27">
        <f>F28</f>
        <v>18.294</v>
      </c>
      <c r="G27" s="28">
        <f>G28</f>
        <v>0</v>
      </c>
      <c r="H27" s="28">
        <f>H28</f>
        <v>0</v>
      </c>
      <c r="I27" s="20"/>
      <c r="J27" s="20"/>
      <c r="K27" s="20"/>
      <c r="L27" s="20"/>
      <c r="M27" s="20"/>
      <c r="N27" s="20"/>
      <c r="O27" s="20"/>
      <c r="P27" s="20"/>
      <c r="Q27" s="20"/>
    </row>
    <row r="28" spans="1:17" ht="53.25" customHeight="1">
      <c r="A28" s="12" t="s">
        <v>23</v>
      </c>
      <c r="B28" s="36" t="s">
        <v>67</v>
      </c>
      <c r="C28" s="40" t="s">
        <v>61</v>
      </c>
      <c r="D28" s="41"/>
      <c r="E28" s="42"/>
      <c r="F28" s="29">
        <f>F15</f>
        <v>18.294</v>
      </c>
      <c r="G28" s="30">
        <f>J15</f>
        <v>0</v>
      </c>
      <c r="H28" s="30">
        <f>N15</f>
        <v>0</v>
      </c>
      <c r="I28" s="20"/>
      <c r="J28" s="20"/>
      <c r="K28" s="20"/>
      <c r="L28" s="20"/>
      <c r="M28" s="20"/>
      <c r="N28" s="20"/>
      <c r="O28" s="20"/>
      <c r="P28" s="20"/>
      <c r="Q28" s="20"/>
    </row>
    <row r="29" spans="1:17" ht="51" customHeight="1">
      <c r="A29" s="12" t="s">
        <v>30</v>
      </c>
      <c r="B29" s="26" t="s">
        <v>32</v>
      </c>
      <c r="C29" s="37" t="s">
        <v>34</v>
      </c>
      <c r="D29" s="38"/>
      <c r="E29" s="39"/>
      <c r="F29" s="28">
        <f>F17</f>
        <v>1140.33973</v>
      </c>
      <c r="G29" s="28">
        <f>G30</f>
        <v>0</v>
      </c>
      <c r="H29" s="28">
        <f>H30</f>
        <v>0</v>
      </c>
      <c r="I29" s="20"/>
      <c r="J29" s="20"/>
      <c r="K29" s="20"/>
      <c r="L29" s="20"/>
      <c r="M29" s="20"/>
      <c r="N29" s="20"/>
      <c r="O29" s="20"/>
      <c r="P29" s="20"/>
      <c r="Q29" s="20"/>
    </row>
    <row r="30" spans="1:17" ht="26.25">
      <c r="A30" s="12" t="s">
        <v>31</v>
      </c>
      <c r="B30" s="31" t="s">
        <v>33</v>
      </c>
      <c r="C30" s="40" t="s">
        <v>29</v>
      </c>
      <c r="D30" s="41"/>
      <c r="E30" s="42"/>
      <c r="F30" s="30">
        <f>F18</f>
        <v>1140.33973</v>
      </c>
      <c r="G30" s="30">
        <f>J18</f>
        <v>0</v>
      </c>
      <c r="H30" s="30">
        <f>N18</f>
        <v>0</v>
      </c>
      <c r="I30" s="20"/>
      <c r="J30" s="20"/>
      <c r="K30" s="20"/>
      <c r="L30" s="20"/>
      <c r="M30" s="20"/>
      <c r="N30" s="20"/>
      <c r="O30" s="20"/>
      <c r="P30" s="20"/>
      <c r="Q30" s="20"/>
    </row>
    <row r="31" spans="1:17" ht="26.25">
      <c r="A31" s="12" t="s">
        <v>42</v>
      </c>
      <c r="B31" s="26" t="s">
        <v>53</v>
      </c>
      <c r="C31" s="37" t="s">
        <v>55</v>
      </c>
      <c r="D31" s="38"/>
      <c r="E31" s="39"/>
      <c r="F31" s="28">
        <f>F32</f>
        <v>21920.95</v>
      </c>
      <c r="G31" s="28">
        <f>G32</f>
        <v>6319.4</v>
      </c>
      <c r="H31" s="28">
        <f>H32</f>
        <v>6319.4</v>
      </c>
      <c r="I31" s="20"/>
      <c r="J31" s="20"/>
      <c r="K31" s="20"/>
      <c r="L31" s="20"/>
      <c r="M31" s="20"/>
      <c r="N31" s="20"/>
      <c r="O31" s="20"/>
      <c r="P31" s="20"/>
      <c r="Q31" s="20"/>
    </row>
    <row r="32" spans="1:17" ht="26.25">
      <c r="A32" s="12" t="s">
        <v>43</v>
      </c>
      <c r="B32" s="31" t="s">
        <v>54</v>
      </c>
      <c r="C32" s="40" t="s">
        <v>50</v>
      </c>
      <c r="D32" s="41"/>
      <c r="E32" s="42"/>
      <c r="F32" s="30">
        <f>F20</f>
        <v>21920.95</v>
      </c>
      <c r="G32" s="30">
        <f>J19</f>
        <v>6319.4</v>
      </c>
      <c r="H32" s="30">
        <f>N19</f>
        <v>6319.4</v>
      </c>
      <c r="I32" s="20"/>
      <c r="J32" s="20"/>
      <c r="K32" s="20"/>
      <c r="L32" s="20"/>
      <c r="M32" s="20"/>
      <c r="N32" s="20"/>
      <c r="O32" s="20"/>
      <c r="P32" s="20"/>
      <c r="Q32" s="20"/>
    </row>
    <row r="33" spans="1:17" ht="26.25">
      <c r="A33" s="12" t="s">
        <v>63</v>
      </c>
      <c r="B33" s="32" t="s">
        <v>18</v>
      </c>
      <c r="C33" s="37" t="s">
        <v>19</v>
      </c>
      <c r="D33" s="38"/>
      <c r="E33" s="39"/>
      <c r="F33" s="27">
        <f>F34</f>
        <v>33384.00894</v>
      </c>
      <c r="G33" s="28">
        <f>G34</f>
        <v>27320</v>
      </c>
      <c r="H33" s="28">
        <f>H34</f>
        <v>28718</v>
      </c>
      <c r="I33" s="20"/>
      <c r="J33" s="20"/>
      <c r="K33" s="20"/>
      <c r="L33" s="20"/>
      <c r="M33" s="20"/>
      <c r="N33" s="20"/>
      <c r="O33" s="20"/>
      <c r="P33" s="20"/>
      <c r="Q33" s="20"/>
    </row>
    <row r="34" spans="1:17" ht="24" customHeight="1">
      <c r="A34" s="12" t="s">
        <v>64</v>
      </c>
      <c r="B34" s="31" t="s">
        <v>20</v>
      </c>
      <c r="C34" s="40" t="s">
        <v>15</v>
      </c>
      <c r="D34" s="41"/>
      <c r="E34" s="42"/>
      <c r="F34" s="29">
        <f>F21</f>
        <v>33384.00894</v>
      </c>
      <c r="G34" s="30">
        <f>J21</f>
        <v>27320</v>
      </c>
      <c r="H34" s="30">
        <f>N21</f>
        <v>28718</v>
      </c>
      <c r="I34" s="20"/>
      <c r="J34" s="20"/>
      <c r="K34" s="20"/>
      <c r="L34" s="20"/>
      <c r="M34" s="20"/>
      <c r="N34" s="20"/>
      <c r="O34" s="20"/>
      <c r="P34" s="20"/>
      <c r="Q34" s="20"/>
    </row>
    <row r="35" spans="1:17" ht="26.25">
      <c r="A35" s="17"/>
      <c r="B35" s="18" t="s">
        <v>9</v>
      </c>
      <c r="C35" s="47"/>
      <c r="D35" s="47"/>
      <c r="E35" s="47"/>
      <c r="F35" s="33">
        <f>F27+F29+F31+F33</f>
        <v>56463.59267</v>
      </c>
      <c r="G35" s="11">
        <f>G29+G31+G33</f>
        <v>33639.4</v>
      </c>
      <c r="H35" s="11">
        <f>H29+H31+H33</f>
        <v>35037.4</v>
      </c>
      <c r="I35" s="20"/>
      <c r="J35" s="20"/>
      <c r="K35" s="20"/>
      <c r="L35" s="20"/>
      <c r="M35" s="20"/>
      <c r="N35" s="20"/>
      <c r="O35" s="20"/>
      <c r="P35" s="20"/>
      <c r="Q35" s="20"/>
    </row>
    <row r="36" spans="1:17" ht="25.5">
      <c r="A36" s="4"/>
      <c r="B36" s="4"/>
      <c r="C36" s="4"/>
      <c r="D36" s="4"/>
      <c r="E36" s="4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</row>
    <row r="37" spans="1:17" ht="25.5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</row>
    <row r="38" spans="1:17" ht="25.5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</row>
    <row r="39" spans="1:17" ht="25.5">
      <c r="A39" s="22"/>
      <c r="B39" s="35"/>
      <c r="C39" s="35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</row>
    <row r="40" spans="1:17" ht="25.5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</row>
    <row r="41" spans="1:17" ht="25.5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</row>
  </sheetData>
  <sheetProtection/>
  <mergeCells count="30">
    <mergeCell ref="A1:Q1"/>
    <mergeCell ref="A2:Q2"/>
    <mergeCell ref="A3:Q3"/>
    <mergeCell ref="A4:Q4"/>
    <mergeCell ref="F13:F14"/>
    <mergeCell ref="N6:Q6"/>
    <mergeCell ref="N7:Q7"/>
    <mergeCell ref="N8:Q8"/>
    <mergeCell ref="O13:Q13"/>
    <mergeCell ref="N13:N14"/>
    <mergeCell ref="C35:E35"/>
    <mergeCell ref="P12:Q12"/>
    <mergeCell ref="B9:F9"/>
    <mergeCell ref="A13:A14"/>
    <mergeCell ref="J13:J14"/>
    <mergeCell ref="B13:B14"/>
    <mergeCell ref="N9:Q9"/>
    <mergeCell ref="A11:Q11"/>
    <mergeCell ref="C13:E13"/>
    <mergeCell ref="G13:I13"/>
    <mergeCell ref="C33:E33"/>
    <mergeCell ref="C34:E34"/>
    <mergeCell ref="C26:E26"/>
    <mergeCell ref="C29:E29"/>
    <mergeCell ref="C30:E30"/>
    <mergeCell ref="K13:M13"/>
    <mergeCell ref="C31:E31"/>
    <mergeCell ref="C32:E32"/>
    <mergeCell ref="C27:E27"/>
    <mergeCell ref="C28:E28"/>
  </mergeCells>
  <printOptions horizontalCentered="1"/>
  <pageMargins left="0.7086614173228347" right="0.7086614173228347" top="0.7480314960629921" bottom="0.7480314960629921" header="0.31496062992125984" footer="0.31496062992125984"/>
  <pageSetup firstPageNumber="156" useFirstPageNumber="1" fitToHeight="0" horizontalDpi="600" verticalDpi="600" orientation="landscape" paperSize="9" scale="38" r:id="rId1"/>
  <headerFooter alignWithMargins="0">
    <oddFooter>&amp;R&amp;P</oddFooter>
  </headerFooter>
  <rowBreaks count="1" manualBreakCount="1">
    <brk id="24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Пономарева Ирина Евгеньевна</cp:lastModifiedBy>
  <cp:lastPrinted>2019-12-16T01:57:04Z</cp:lastPrinted>
  <dcterms:created xsi:type="dcterms:W3CDTF">1996-10-08T23:32:33Z</dcterms:created>
  <dcterms:modified xsi:type="dcterms:W3CDTF">2019-12-16T01:57:09Z</dcterms:modified>
  <cp:category/>
  <cp:version/>
  <cp:contentType/>
  <cp:contentStatus/>
</cp:coreProperties>
</file>