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4.2018" sheetId="1" r:id="rId1"/>
  </sheets>
  <definedNames>
    <definedName name="_xlnm.Print_Titles" localSheetId="0">'исполнение на 01.04.2018'!$6:$7</definedName>
  </definedNames>
  <calcPr fullCalcOnLoad="1"/>
</workbook>
</file>

<file path=xl/sharedStrings.xml><?xml version="1.0" encoding="utf-8"?>
<sst xmlns="http://schemas.openxmlformats.org/spreadsheetml/2006/main" count="111" uniqueCount="92">
  <si>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</si>
  <si>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</si>
  <si>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</si>
  <si>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</si>
  <si>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</si>
  <si>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</si>
  <si>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</si>
  <si>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</si>
  <si>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</si>
  <si>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</si>
  <si>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</si>
  <si>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</si>
  <si>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</si>
  <si>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</si>
  <si>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</si>
  <si>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</si>
  <si>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</si>
  <si>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</si>
  <si>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</si>
  <si>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</si>
  <si>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</si>
  <si>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</si>
  <si>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</si>
  <si>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</si>
  <si>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</si>
  <si>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</si>
  <si>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</si>
  <si>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</si>
  <si>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</si>
  <si>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</si>
  <si>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</si>
  <si>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</si>
  <si>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</si>
  <si>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</si>
  <si>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</si>
  <si>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</si>
  <si>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</si>
  <si>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</si>
  <si>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</si>
  <si>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</si>
  <si>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</si>
  <si>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</si>
  <si>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</si>
  <si>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</si>
  <si>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</si>
  <si>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</si>
  <si>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</si>
  <si>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</si>
  <si>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</si>
  <si>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</si>
  <si>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</si>
  <si>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</si>
  <si>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</si>
  <si>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</si>
  <si>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</si>
  <si>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</si>
  <si>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</si>
  <si>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</si>
  <si>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</si>
  <si>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</si>
  <si>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</si>
  <si>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</si>
  <si>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</si>
  <si>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</si>
  <si>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</si>
  <si>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</si>
  <si>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</si>
  <si>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</si>
  <si>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</si>
  <si>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</si>
  <si>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</si>
  <si>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</si>
  <si>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</si>
  <si>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</si>
  <si>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</si>
  <si>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</si>
  <si>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</si>
  <si>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</si>
  <si>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</si>
  <si>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</si>
  <si>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</si>
  <si>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</si>
  <si>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</si>
  <si>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</si>
  <si>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</si>
  <si>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</si>
  <si>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</si>
  <si>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</si>
  <si>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</si>
  <si>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по состоянию на 01 мая 2018 года</t>
  </si>
  <si>
    <t>План с учетом изменений на 01.05.2018 года</t>
  </si>
  <si>
    <t>Исполнено на 01.05.2018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</si>
</sst>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70">
      <selection activeCell="T13" sqref="T13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90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91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2">
        <f>F9+F26</f>
        <v>2354978318.89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707490182.1</v>
      </c>
      <c r="U8" s="45">
        <f>ROUND(T8/F8*100,2)</f>
        <v>30.04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v>185463292.19</v>
      </c>
      <c r="U9" s="41">
        <f>ROUND(T9/F9*100,2)</f>
        <v>37.3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339573000</v>
      </c>
      <c r="G10" s="40">
        <f aca="true" t="shared" si="1" ref="G10:S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v>121878632.6</v>
      </c>
      <c r="U10" s="41">
        <f>ROUND(T10/F10*100,2)</f>
        <v>35.89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15921450.02</v>
      </c>
      <c r="U11" s="41">
        <f aca="true" t="shared" si="2" ref="U11:U31">ROUND(T11/F11*100,2)</f>
        <v>70.7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105957182.58</v>
      </c>
      <c r="U12" s="41">
        <f t="shared" si="2"/>
        <v>33.42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5608247.61</v>
      </c>
      <c r="U13" s="41">
        <f t="shared" si="2"/>
        <v>32.07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12248976.74</v>
      </c>
      <c r="U14" s="41">
        <f t="shared" si="2"/>
        <v>48.44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40521000</v>
      </c>
      <c r="G15" s="40">
        <f aca="true" t="shared" si="3" ref="G15:S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v>12896331.77</v>
      </c>
      <c r="U15" s="41">
        <f t="shared" si="2"/>
        <v>31.83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1323567.81</v>
      </c>
      <c r="U16" s="41">
        <f t="shared" si="2"/>
        <v>9.83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11572763.96</v>
      </c>
      <c r="U17" s="41">
        <f t="shared" si="2"/>
        <v>42.77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3279131.34</v>
      </c>
      <c r="U18" s="41">
        <f t="shared" si="2"/>
        <v>50.9</v>
      </c>
      <c r="V18" s="9"/>
      <c r="W18" s="9"/>
      <c r="X18" s="9"/>
    </row>
    <row r="19" spans="1:24" ht="2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>
        <v>0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11995796.62</v>
      </c>
      <c r="U20" s="41">
        <f t="shared" si="2"/>
        <v>34.42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3797406.72</v>
      </c>
      <c r="U21" s="41">
        <f t="shared" si="2"/>
        <v>54.43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2860898.53</v>
      </c>
      <c r="U22" s="41">
        <f t="shared" si="2"/>
        <v>204.31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8164922.21</v>
      </c>
      <c r="U23" s="41">
        <f t="shared" si="2"/>
        <v>40.8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2446544.45</v>
      </c>
      <c r="U24" s="41">
        <f t="shared" si="2"/>
        <v>54.23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283647.39</v>
      </c>
      <c r="U25" s="41">
        <f t="shared" si="2"/>
        <v>257.39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3">
        <v>1857806448.97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522026889.91</v>
      </c>
      <c r="U26" s="41">
        <f t="shared" si="2"/>
        <v>28.1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1857061153.2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521918006.5</v>
      </c>
      <c r="U27" s="41">
        <f t="shared" si="2"/>
        <v>28.1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1862380.6</v>
      </c>
      <c r="U28" s="41">
        <f t="shared" si="2"/>
        <v>88.47</v>
      </c>
      <c r="V28" s="9"/>
      <c r="W28" s="9"/>
      <c r="X28" s="9"/>
    </row>
    <row r="29" spans="1:24" ht="92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9">
      <c r="A30" s="15" t="s">
        <v>88</v>
      </c>
      <c r="B30" s="46"/>
      <c r="C30" s="46"/>
      <c r="D30" s="46"/>
      <c r="E30" s="46"/>
      <c r="F30" s="4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>
        <v>0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-1359745.01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-1759497.19</v>
      </c>
      <c r="U31" s="41">
        <f t="shared" si="2"/>
        <v>129.4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2420270469.98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693780921.1000001</v>
      </c>
      <c r="U34" s="30">
        <f aca="true" t="shared" si="5" ref="U34:U78">ROUND(T34/F34*100,2)</f>
        <v>28.67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142323600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34965171.64</v>
      </c>
      <c r="U35" s="30">
        <f t="shared" si="5"/>
        <v>24.57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1595670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534914.39</v>
      </c>
      <c r="U36" s="30">
        <f t="shared" si="5"/>
        <v>33.52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6675150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1730071.21</v>
      </c>
      <c r="U37" s="30">
        <f t="shared" si="5"/>
        <v>25.92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51325960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14815158</v>
      </c>
      <c r="U38" s="30">
        <f t="shared" si="5"/>
        <v>28.86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13529400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4226903.3</v>
      </c>
      <c r="U40" s="30">
        <f t="shared" si="5"/>
        <v>31.24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9100000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59053820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13658124.74</v>
      </c>
      <c r="U43" s="30">
        <f t="shared" si="5"/>
        <v>23.13</v>
      </c>
      <c r="V43" s="6">
        <v>0</v>
      </c>
      <c r="W43" s="7">
        <v>0</v>
      </c>
      <c r="X43" s="6">
        <v>0</v>
      </c>
    </row>
    <row r="44" spans="1:24" ht="39">
      <c r="A44" s="29" t="s">
        <v>3</v>
      </c>
      <c r="B44" s="5"/>
      <c r="C44" s="5"/>
      <c r="D44" s="5"/>
      <c r="E44" s="5"/>
      <c r="F44" s="32">
        <f>F45</f>
        <v>18584410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4966656.28</v>
      </c>
      <c r="U44" s="30">
        <f t="shared" si="5"/>
        <v>26.72</v>
      </c>
      <c r="V44" s="6">
        <v>0</v>
      </c>
      <c r="W44" s="7">
        <v>0</v>
      </c>
      <c r="X44" s="6">
        <v>0</v>
      </c>
    </row>
    <row r="45" spans="1:24" ht="52.5" outlineLevel="1">
      <c r="A45" s="11" t="s">
        <v>49</v>
      </c>
      <c r="B45" s="5"/>
      <c r="C45" s="5"/>
      <c r="D45" s="5"/>
      <c r="E45" s="5"/>
      <c r="F45" s="31">
        <v>18584410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4966656.28</v>
      </c>
      <c r="U45" s="30">
        <f t="shared" si="5"/>
        <v>26.72</v>
      </c>
      <c r="V45" s="6">
        <v>0</v>
      </c>
      <c r="W45" s="7">
        <v>0</v>
      </c>
      <c r="X45" s="6">
        <v>0</v>
      </c>
    </row>
    <row r="46" spans="1:24" ht="14.25">
      <c r="A46" s="13" t="s">
        <v>4</v>
      </c>
      <c r="B46" s="5"/>
      <c r="C46" s="5"/>
      <c r="D46" s="5"/>
      <c r="E46" s="5"/>
      <c r="F46" s="32">
        <f>SUM(F47:F50)</f>
        <v>271319964.74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71028986.80999999</v>
      </c>
      <c r="U46" s="30">
        <f t="shared" si="5"/>
        <v>26.18</v>
      </c>
      <c r="V46" s="6">
        <v>0</v>
      </c>
      <c r="W46" s="7">
        <v>0</v>
      </c>
      <c r="X46" s="6">
        <v>0</v>
      </c>
    </row>
    <row r="47" spans="1:24" ht="14.25" outlineLevel="1">
      <c r="A47" s="14" t="s">
        <v>50</v>
      </c>
      <c r="B47" s="5"/>
      <c r="C47" s="5"/>
      <c r="D47" s="5"/>
      <c r="E47" s="5"/>
      <c r="F47" s="31">
        <v>6648210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1908712.03</v>
      </c>
      <c r="U47" s="30">
        <f t="shared" si="5"/>
        <v>28.71</v>
      </c>
      <c r="V47" s="6">
        <v>0</v>
      </c>
      <c r="W47" s="7">
        <v>0</v>
      </c>
      <c r="X47" s="6">
        <v>0</v>
      </c>
    </row>
    <row r="48" spans="1:24" ht="14.25" outlineLevel="1">
      <c r="A48" s="14" t="s">
        <v>51</v>
      </c>
      <c r="B48" s="5"/>
      <c r="C48" s="5"/>
      <c r="D48" s="5"/>
      <c r="E48" s="5"/>
      <c r="F48" s="31">
        <v>82648425.17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30198251.89</v>
      </c>
      <c r="U48" s="30">
        <f t="shared" si="5"/>
        <v>36.54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52</v>
      </c>
      <c r="B49" s="5"/>
      <c r="C49" s="5"/>
      <c r="D49" s="5"/>
      <c r="E49" s="5"/>
      <c r="F49" s="31">
        <v>173104949.57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36551911.93</v>
      </c>
      <c r="U49" s="30">
        <f t="shared" si="5"/>
        <v>21.12</v>
      </c>
      <c r="V49" s="6">
        <v>0</v>
      </c>
      <c r="W49" s="7">
        <v>0</v>
      </c>
      <c r="X49" s="6">
        <v>0</v>
      </c>
    </row>
    <row r="50" spans="1:24" ht="26.25" outlineLevel="1">
      <c r="A50" s="14" t="s">
        <v>53</v>
      </c>
      <c r="B50" s="5"/>
      <c r="C50" s="5"/>
      <c r="D50" s="5"/>
      <c r="E50" s="5"/>
      <c r="F50" s="31">
        <v>8918380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2370110.96</v>
      </c>
      <c r="U50" s="30">
        <f t="shared" si="5"/>
        <v>26.58</v>
      </c>
      <c r="V50" s="6">
        <v>0</v>
      </c>
      <c r="W50" s="7">
        <v>0</v>
      </c>
      <c r="X50" s="6">
        <v>0</v>
      </c>
    </row>
    <row r="51" spans="1:24" ht="26.25">
      <c r="A51" s="29" t="s">
        <v>73</v>
      </c>
      <c r="B51" s="5"/>
      <c r="C51" s="5"/>
      <c r="D51" s="5"/>
      <c r="E51" s="5"/>
      <c r="F51" s="32">
        <f>SUM(F52:F55)</f>
        <v>179645857.35000002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21525060.68</v>
      </c>
      <c r="U51" s="30">
        <f t="shared" si="5"/>
        <v>11.98</v>
      </c>
      <c r="V51" s="6">
        <v>0</v>
      </c>
      <c r="W51" s="7">
        <v>0</v>
      </c>
      <c r="X51" s="6">
        <v>0</v>
      </c>
    </row>
    <row r="52" spans="1:24" ht="14.25" outlineLevel="1">
      <c r="A52" s="11" t="s">
        <v>54</v>
      </c>
      <c r="B52" s="5"/>
      <c r="C52" s="5"/>
      <c r="D52" s="5"/>
      <c r="E52" s="5"/>
      <c r="F52" s="31">
        <v>18069282.31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2707797.53</v>
      </c>
      <c r="U52" s="30">
        <f t="shared" si="5"/>
        <v>14.99</v>
      </c>
      <c r="V52" s="6">
        <v>0</v>
      </c>
      <c r="W52" s="7">
        <v>0</v>
      </c>
      <c r="X52" s="6">
        <v>0</v>
      </c>
    </row>
    <row r="53" spans="1:24" ht="14.25" outlineLevel="1">
      <c r="A53" s="11" t="s">
        <v>55</v>
      </c>
      <c r="B53" s="5"/>
      <c r="C53" s="5"/>
      <c r="D53" s="5"/>
      <c r="E53" s="5"/>
      <c r="F53" s="31">
        <v>18524430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114413.11</v>
      </c>
      <c r="U53" s="30">
        <f t="shared" si="5"/>
        <v>0.62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56</v>
      </c>
      <c r="B54" s="5"/>
      <c r="C54" s="5"/>
      <c r="D54" s="5"/>
      <c r="E54" s="5"/>
      <c r="F54" s="31">
        <v>106975105.04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7521823.62</v>
      </c>
      <c r="U54" s="30">
        <f t="shared" si="5"/>
        <v>7.03</v>
      </c>
      <c r="V54" s="6">
        <v>0</v>
      </c>
      <c r="W54" s="7">
        <v>0</v>
      </c>
      <c r="X54" s="6">
        <v>0</v>
      </c>
    </row>
    <row r="55" spans="1:24" ht="26.25" outlineLevel="1">
      <c r="A55" s="11" t="s">
        <v>57</v>
      </c>
      <c r="B55" s="5"/>
      <c r="C55" s="5"/>
      <c r="D55" s="5"/>
      <c r="E55" s="5"/>
      <c r="F55" s="31">
        <v>36077040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11181026.42</v>
      </c>
      <c r="U55" s="30">
        <f t="shared" si="5"/>
        <v>30.99</v>
      </c>
      <c r="V55" s="6">
        <v>0</v>
      </c>
      <c r="W55" s="7">
        <v>0</v>
      </c>
      <c r="X55" s="6">
        <v>0</v>
      </c>
    </row>
    <row r="56" spans="1:24" ht="14.2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1283555.85</v>
      </c>
      <c r="U56" s="30">
        <f t="shared" si="5"/>
        <v>27.27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1283555.85</v>
      </c>
      <c r="U57" s="30">
        <f t="shared" si="5"/>
        <v>27.27</v>
      </c>
      <c r="V57" s="6">
        <v>0</v>
      </c>
      <c r="W57" s="7">
        <v>0</v>
      </c>
      <c r="X57" s="6">
        <v>0</v>
      </c>
    </row>
    <row r="58" spans="1:24" ht="14.25">
      <c r="A58" s="4" t="s">
        <v>6</v>
      </c>
      <c r="B58" s="5"/>
      <c r="C58" s="5"/>
      <c r="D58" s="5"/>
      <c r="E58" s="5"/>
      <c r="F58" s="32">
        <f>SUM(F59:F63)</f>
        <v>1331697863.67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395279189.19000006</v>
      </c>
      <c r="U58" s="30">
        <f t="shared" si="5"/>
        <v>29.68</v>
      </c>
      <c r="V58" s="6">
        <v>0</v>
      </c>
      <c r="W58" s="7">
        <v>0</v>
      </c>
      <c r="X58" s="6">
        <v>0</v>
      </c>
    </row>
    <row r="59" spans="1:24" ht="14.25" outlineLevel="1">
      <c r="A59" s="11" t="s">
        <v>59</v>
      </c>
      <c r="B59" s="5"/>
      <c r="C59" s="5"/>
      <c r="D59" s="5"/>
      <c r="E59" s="5"/>
      <c r="F59" s="31">
        <v>586863517.69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163613259.69</v>
      </c>
      <c r="U59" s="30">
        <f t="shared" si="5"/>
        <v>27.88</v>
      </c>
      <c r="V59" s="6">
        <v>0</v>
      </c>
      <c r="W59" s="7">
        <v>0</v>
      </c>
      <c r="X59" s="6">
        <v>0</v>
      </c>
    </row>
    <row r="60" spans="1:24" ht="14.25" outlineLevel="1">
      <c r="A60" s="11" t="s">
        <v>60</v>
      </c>
      <c r="B60" s="5"/>
      <c r="C60" s="5"/>
      <c r="D60" s="5"/>
      <c r="E60" s="5"/>
      <c r="F60" s="31">
        <v>456255517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147879658.4</v>
      </c>
      <c r="U60" s="30">
        <f t="shared" si="5"/>
        <v>32.41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83</v>
      </c>
      <c r="B61" s="5"/>
      <c r="C61" s="5"/>
      <c r="D61" s="5"/>
      <c r="E61" s="5"/>
      <c r="F61" s="31">
        <v>195271338.98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67122792.1</v>
      </c>
      <c r="U61" s="30">
        <f t="shared" si="5"/>
        <v>34.37</v>
      </c>
      <c r="V61" s="6"/>
      <c r="W61" s="7"/>
      <c r="X61" s="6"/>
    </row>
    <row r="62" spans="1:24" ht="14.25" outlineLevel="1">
      <c r="A62" s="11" t="s">
        <v>84</v>
      </c>
      <c r="B62" s="5"/>
      <c r="C62" s="5"/>
      <c r="D62" s="5"/>
      <c r="E62" s="5"/>
      <c r="F62" s="31">
        <v>36196490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3599723</v>
      </c>
      <c r="U62" s="30">
        <f t="shared" si="5"/>
        <v>9.94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61</v>
      </c>
      <c r="B63" s="5"/>
      <c r="C63" s="5"/>
      <c r="D63" s="5"/>
      <c r="E63" s="5"/>
      <c r="F63" s="31">
        <v>57111000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13063756</v>
      </c>
      <c r="U63" s="30">
        <f t="shared" si="5"/>
        <v>22.87</v>
      </c>
      <c r="V63" s="6">
        <v>0</v>
      </c>
      <c r="W63" s="7">
        <v>0</v>
      </c>
      <c r="X63" s="6">
        <v>0</v>
      </c>
    </row>
    <row r="64" spans="1:24" ht="14.25">
      <c r="A64" s="4" t="s">
        <v>7</v>
      </c>
      <c r="B64" s="5"/>
      <c r="C64" s="5"/>
      <c r="D64" s="5"/>
      <c r="E64" s="5"/>
      <c r="F64" s="32">
        <f>F65+F66</f>
        <v>168930540.02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60650149.1</v>
      </c>
      <c r="U64" s="30">
        <f t="shared" si="5"/>
        <v>35.9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62</v>
      </c>
      <c r="B65" s="5"/>
      <c r="C65" s="5"/>
      <c r="D65" s="5"/>
      <c r="E65" s="5"/>
      <c r="F65" s="31">
        <v>121089452.43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44820777.46</v>
      </c>
      <c r="U65" s="30">
        <f t="shared" si="5"/>
        <v>37.01</v>
      </c>
      <c r="V65" s="6">
        <v>0</v>
      </c>
      <c r="W65" s="7">
        <v>0</v>
      </c>
      <c r="X65" s="6">
        <v>0</v>
      </c>
    </row>
    <row r="66" spans="1:24" ht="26.25" outlineLevel="1">
      <c r="A66" s="11" t="s">
        <v>77</v>
      </c>
      <c r="B66" s="5"/>
      <c r="C66" s="5"/>
      <c r="D66" s="5"/>
      <c r="E66" s="5"/>
      <c r="F66" s="31">
        <v>47841087.59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15829371.64</v>
      </c>
      <c r="U66" s="30">
        <f t="shared" si="5"/>
        <v>33.09</v>
      </c>
      <c r="V66" s="6"/>
      <c r="W66" s="7"/>
      <c r="X66" s="6"/>
    </row>
    <row r="67" spans="1:24" ht="14.25">
      <c r="A67" s="4" t="s">
        <v>8</v>
      </c>
      <c r="B67" s="5"/>
      <c r="C67" s="5"/>
      <c r="D67" s="5"/>
      <c r="E67" s="5"/>
      <c r="F67" s="32">
        <f>SUM(F68:F72)</f>
        <v>124130443.2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40412126.739999995</v>
      </c>
      <c r="U67" s="30">
        <f t="shared" si="5"/>
        <v>32.56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63</v>
      </c>
      <c r="B68" s="5"/>
      <c r="C68" s="5"/>
      <c r="D68" s="5"/>
      <c r="E68" s="5"/>
      <c r="F68" s="31">
        <v>2802000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859271.56</v>
      </c>
      <c r="U68" s="30">
        <f t="shared" si="5"/>
        <v>30.67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64</v>
      </c>
      <c r="B69" s="5"/>
      <c r="C69" s="5"/>
      <c r="D69" s="5"/>
      <c r="E69" s="5"/>
      <c r="F69" s="31">
        <v>49178740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17258317.24</v>
      </c>
      <c r="U69" s="30">
        <f t="shared" si="5"/>
        <v>35.09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65</v>
      </c>
      <c r="B70" s="5"/>
      <c r="C70" s="5"/>
      <c r="D70" s="5"/>
      <c r="E70" s="5"/>
      <c r="F70" s="31">
        <v>26449343.2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7985077.14</v>
      </c>
      <c r="U70" s="30">
        <f t="shared" si="5"/>
        <v>30.19</v>
      </c>
      <c r="V70" s="6">
        <v>0</v>
      </c>
      <c r="W70" s="7">
        <v>0</v>
      </c>
      <c r="X70" s="6">
        <v>0</v>
      </c>
    </row>
    <row r="71" spans="1:24" ht="14.25" outlineLevel="1">
      <c r="A71" s="11" t="s">
        <v>66</v>
      </c>
      <c r="B71" s="5"/>
      <c r="C71" s="5"/>
      <c r="D71" s="5"/>
      <c r="E71" s="5"/>
      <c r="F71" s="31">
        <v>15211000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4318290.7</v>
      </c>
      <c r="U71" s="30">
        <f t="shared" si="5"/>
        <v>28.39</v>
      </c>
      <c r="V71" s="6">
        <v>0</v>
      </c>
      <c r="W71" s="7">
        <v>0</v>
      </c>
      <c r="X71" s="6">
        <v>0</v>
      </c>
    </row>
    <row r="72" spans="1:24" ht="26.25" outlineLevel="1">
      <c r="A72" s="11" t="s">
        <v>67</v>
      </c>
      <c r="B72" s="5"/>
      <c r="C72" s="5"/>
      <c r="D72" s="5"/>
      <c r="E72" s="5"/>
      <c r="F72" s="31">
        <v>30489360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9991170.1</v>
      </c>
      <c r="U72" s="30">
        <f t="shared" si="5"/>
        <v>32.77</v>
      </c>
      <c r="V72" s="6">
        <v>0</v>
      </c>
      <c r="W72" s="7">
        <v>0</v>
      </c>
      <c r="X72" s="6">
        <v>0</v>
      </c>
    </row>
    <row r="73" spans="1:24" ht="14.25">
      <c r="A73" s="4" t="s">
        <v>9</v>
      </c>
      <c r="B73" s="5"/>
      <c r="C73" s="5"/>
      <c r="D73" s="5"/>
      <c r="E73" s="5"/>
      <c r="F73" s="32">
        <f>SUM(F74:F76)</f>
        <v>175730111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63670024.81</v>
      </c>
      <c r="U73" s="30">
        <f t="shared" si="5"/>
        <v>36.23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68</v>
      </c>
      <c r="B74" s="5"/>
      <c r="C74" s="5"/>
      <c r="D74" s="5"/>
      <c r="E74" s="5"/>
      <c r="F74" s="31">
        <v>120939381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45198538.18</v>
      </c>
      <c r="U74" s="30">
        <f t="shared" si="5"/>
        <v>37.37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69</v>
      </c>
      <c r="B75" s="5"/>
      <c r="C75" s="5"/>
      <c r="D75" s="5"/>
      <c r="E75" s="5"/>
      <c r="F75" s="31">
        <v>48276320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16488556.43</v>
      </c>
      <c r="U75" s="30">
        <f t="shared" si="5"/>
        <v>34.15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70</v>
      </c>
      <c r="B76" s="5"/>
      <c r="C76" s="5"/>
      <c r="D76" s="5"/>
      <c r="E76" s="5"/>
      <c r="F76" s="31">
        <v>6514410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1982930.2</v>
      </c>
      <c r="U76" s="30">
        <f t="shared" si="5"/>
        <v>30.44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-65292151.09000015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13709260.99999988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65292151.09000015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-13709260.999999873</v>
      </c>
      <c r="U80" s="20"/>
      <c r="V80" s="1"/>
      <c r="W80" s="1"/>
      <c r="X80" s="1"/>
    </row>
    <row r="81" spans="1:24" ht="27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.75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.75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7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47267162.76</v>
      </c>
      <c r="U87" s="20"/>
    </row>
    <row r="88" spans="1:21" ht="93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47267162.76</v>
      </c>
      <c r="U88" s="20"/>
    </row>
    <row r="89" spans="1:21" ht="27">
      <c r="A89" s="26" t="s">
        <v>37</v>
      </c>
      <c r="B89" s="27"/>
      <c r="C89" s="27"/>
      <c r="D89" s="27"/>
      <c r="E89" s="27"/>
      <c r="F89" s="35">
        <f>SUM(F91,F93)</f>
        <v>43492151.09000015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-60976423.75999987</v>
      </c>
      <c r="U89" s="20"/>
    </row>
    <row r="90" spans="1:21" ht="14.25">
      <c r="A90" s="27" t="s">
        <v>38</v>
      </c>
      <c r="B90" s="27"/>
      <c r="C90" s="27"/>
      <c r="D90" s="27"/>
      <c r="E90" s="27"/>
      <c r="F90" s="35">
        <f>F91</f>
        <v>-2405828318.89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-1111570439.85</v>
      </c>
      <c r="U90" s="20"/>
    </row>
    <row r="91" spans="1:21" ht="27">
      <c r="A91" s="26" t="s">
        <v>39</v>
      </c>
      <c r="B91" s="27"/>
      <c r="C91" s="27"/>
      <c r="D91" s="27"/>
      <c r="E91" s="27"/>
      <c r="F91" s="35">
        <v>-2405828318.89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-1111570439.85</v>
      </c>
      <c r="U91" s="20"/>
    </row>
    <row r="92" spans="1:21" ht="14.25">
      <c r="A92" s="26" t="s">
        <v>40</v>
      </c>
      <c r="B92" s="27"/>
      <c r="C92" s="27"/>
      <c r="D92" s="27"/>
      <c r="E92" s="27"/>
      <c r="F92" s="35">
        <f>F93</f>
        <v>2449320469.98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1050594016.09</v>
      </c>
      <c r="U92" s="20"/>
    </row>
    <row r="93" spans="1:21" ht="27">
      <c r="A93" s="26" t="s">
        <v>41</v>
      </c>
      <c r="B93" s="27"/>
      <c r="C93" s="27"/>
      <c r="D93" s="27"/>
      <c r="E93" s="27"/>
      <c r="F93" s="35">
        <v>2449320469.98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1050594016.09</v>
      </c>
      <c r="U93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Кононова Ольга Васильевна</cp:lastModifiedBy>
  <cp:lastPrinted>2016-02-12T03:06:59Z</cp:lastPrinted>
  <dcterms:created xsi:type="dcterms:W3CDTF">2014-03-03T02:48:43Z</dcterms:created>
  <dcterms:modified xsi:type="dcterms:W3CDTF">2018-05-15T07:59:47Z</dcterms:modified>
  <cp:category/>
  <cp:version/>
  <cp:contentType/>
  <cp:contentStatus/>
</cp:coreProperties>
</file>